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Программы_2024\21.02.15 Открытые горные работы\Заочное отделение\"/>
    </mc:Choice>
  </mc:AlternateContent>
  <xr:revisionPtr revIDLastSave="0" documentId="13_ncr:1_{906A2AAD-AA38-4359-966F-435311ADC92A}" xr6:coauthVersionLast="36" xr6:coauthVersionMax="36" xr10:uidLastSave="{00000000-0000-0000-0000-000000000000}"/>
  <bookViews>
    <workbookView xWindow="0" yWindow="0" windowWidth="28800" windowHeight="12225" activeTab="3" xr2:uid="{00000000-000D-0000-FFFF-FFFF00000000}"/>
  </bookViews>
  <sheets>
    <sheet name="График  (2)" sheetId="7" r:id="rId1"/>
    <sheet name="титульный лист" sheetId="1" r:id="rId2"/>
    <sheet name="сводный план" sheetId="2" r:id="rId3"/>
    <sheet name="план" sheetId="3" r:id="rId4"/>
    <sheet name="График " sheetId="6" r:id="rId5"/>
  </sheets>
  <definedNames>
    <definedName name="_xlnm.Print_Area" localSheetId="4">'График '!$A$1:$CP$57</definedName>
    <definedName name="_xlnm.Print_Area" localSheetId="0">'График  (2)'!$A$1:$CP$57</definedName>
    <definedName name="_xlnm.Print_Area" localSheetId="3">план!$A$1:$AB$66</definedName>
    <definedName name="_xlnm.Print_Area" localSheetId="2">'сводный план'!$A$1:$I$11</definedName>
    <definedName name="_xlnm.Print_Area" localSheetId="1">'титульный лист'!$A$1:$L$33</definedName>
  </definedNames>
  <calcPr calcId="191029"/>
</workbook>
</file>

<file path=xl/calcChain.xml><?xml version="1.0" encoding="utf-8"?>
<calcChain xmlns="http://schemas.openxmlformats.org/spreadsheetml/2006/main">
  <c r="L29" i="3" l="1"/>
  <c r="CO22" i="6" l="1"/>
  <c r="G51" i="3"/>
  <c r="G50" i="3"/>
  <c r="G27" i="3"/>
  <c r="G28" i="3"/>
  <c r="G35" i="3"/>
  <c r="G41" i="3"/>
  <c r="G45" i="3"/>
  <c r="X35" i="3"/>
  <c r="Y35" i="3"/>
  <c r="Z35" i="3"/>
  <c r="AA35" i="3"/>
  <c r="AB35" i="3"/>
  <c r="D35" i="3"/>
  <c r="E35" i="3"/>
  <c r="F35" i="3"/>
  <c r="H35" i="3"/>
  <c r="I35" i="3"/>
  <c r="J35" i="3"/>
  <c r="M35" i="3"/>
  <c r="O35" i="3"/>
  <c r="P35" i="3"/>
  <c r="Q35" i="3"/>
  <c r="R35" i="3"/>
  <c r="S35" i="3"/>
  <c r="T35" i="3"/>
  <c r="U35" i="3"/>
  <c r="V35" i="3"/>
  <c r="W35" i="3"/>
  <c r="J40" i="3"/>
  <c r="J49" i="3"/>
  <c r="N36" i="3"/>
  <c r="N37" i="3"/>
  <c r="M36" i="3"/>
  <c r="M37" i="3"/>
  <c r="J28" i="3"/>
  <c r="J34" i="3"/>
  <c r="N19" i="3"/>
  <c r="N20" i="3"/>
  <c r="N21" i="3"/>
  <c r="N22" i="3"/>
  <c r="N23" i="3"/>
  <c r="N24" i="3"/>
  <c r="N25" i="3"/>
  <c r="N26" i="3"/>
  <c r="M19" i="3"/>
  <c r="M20" i="3"/>
  <c r="M21" i="3"/>
  <c r="M22" i="3"/>
  <c r="N13" i="3"/>
  <c r="L13" i="3" s="1"/>
  <c r="K13" i="3" s="1"/>
  <c r="N14" i="3"/>
  <c r="N15" i="3"/>
  <c r="M13" i="3"/>
  <c r="M14" i="3"/>
  <c r="M15" i="3"/>
  <c r="L15" i="3" s="1"/>
  <c r="K15" i="3" s="1"/>
  <c r="N10" i="3"/>
  <c r="CO22" i="7"/>
  <c r="CN22" i="7"/>
  <c r="CM22" i="7"/>
  <c r="CL22" i="7"/>
  <c r="CK22" i="7"/>
  <c r="CJ22" i="7"/>
  <c r="CI22" i="7"/>
  <c r="CH22" i="7"/>
  <c r="CG22" i="7"/>
  <c r="CE22" i="7"/>
  <c r="CF20" i="7"/>
  <c r="CP19" i="7"/>
  <c r="CF19" i="7"/>
  <c r="CP18" i="7"/>
  <c r="CF18" i="7"/>
  <c r="CP17" i="7"/>
  <c r="CF17" i="7"/>
  <c r="CP16" i="7"/>
  <c r="CF16" i="7"/>
  <c r="CF22" i="7" s="1"/>
  <c r="L37" i="3" l="1"/>
  <c r="K37" i="3" s="1"/>
  <c r="L36" i="3"/>
  <c r="L22" i="3"/>
  <c r="K22" i="3" s="1"/>
  <c r="L21" i="3"/>
  <c r="K21" i="3" s="1"/>
  <c r="L20" i="3"/>
  <c r="K20" i="3" s="1"/>
  <c r="L19" i="3"/>
  <c r="K19" i="3" s="1"/>
  <c r="L14" i="3"/>
  <c r="K14" i="3" s="1"/>
  <c r="K36" i="3" l="1"/>
  <c r="H28" i="3" l="1"/>
  <c r="I28" i="3"/>
  <c r="O28" i="3"/>
  <c r="H16" i="3" l="1"/>
  <c r="I16" i="3"/>
  <c r="AA16" i="3"/>
  <c r="AB16" i="3"/>
  <c r="Z16" i="3"/>
  <c r="N46" i="3" l="1"/>
  <c r="M46" i="3"/>
  <c r="M42" i="3"/>
  <c r="L42" i="3" s="1"/>
  <c r="N38" i="3"/>
  <c r="N35" i="3" s="1"/>
  <c r="M38" i="3"/>
  <c r="N31" i="3"/>
  <c r="N28" i="3" s="1"/>
  <c r="M31" i="3"/>
  <c r="M29" i="3"/>
  <c r="N18" i="3"/>
  <c r="N17" i="3"/>
  <c r="M18" i="3"/>
  <c r="M23" i="3"/>
  <c r="M24" i="3"/>
  <c r="M25" i="3"/>
  <c r="M26" i="3"/>
  <c r="M17" i="3"/>
  <c r="N11" i="3"/>
  <c r="N12" i="3"/>
  <c r="M11" i="3"/>
  <c r="M12" i="3"/>
  <c r="M10" i="3"/>
  <c r="J10" i="3"/>
  <c r="M28" i="3" l="1"/>
  <c r="L10" i="3"/>
  <c r="M16" i="3"/>
  <c r="L26" i="3"/>
  <c r="K26" i="3" s="1"/>
  <c r="L25" i="3"/>
  <c r="K25" i="3" s="1"/>
  <c r="L46" i="3"/>
  <c r="L24" i="3"/>
  <c r="K24" i="3" s="1"/>
  <c r="L18" i="3"/>
  <c r="L12" i="3"/>
  <c r="L17" i="3"/>
  <c r="L38" i="3"/>
  <c r="L35" i="3" s="1"/>
  <c r="L30" i="3"/>
  <c r="L31" i="3"/>
  <c r="L23" i="3"/>
  <c r="K23" i="3" s="1"/>
  <c r="L11" i="3"/>
  <c r="L16" i="3" l="1"/>
  <c r="L28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K12" i="3"/>
  <c r="J32" i="3"/>
  <c r="J33" i="3"/>
  <c r="J44" i="3"/>
  <c r="E28" i="3" l="1"/>
  <c r="F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D28" i="3"/>
  <c r="J30" i="3" l="1"/>
  <c r="K30" i="3" s="1"/>
  <c r="J31" i="3"/>
  <c r="K31" i="3" s="1"/>
  <c r="J38" i="3"/>
  <c r="J42" i="3"/>
  <c r="J46" i="3"/>
  <c r="G16" i="3" l="1"/>
  <c r="K18" i="3"/>
  <c r="J29" i="3"/>
  <c r="CF22" i="6"/>
  <c r="J16" i="3" l="1"/>
  <c r="K46" i="3"/>
  <c r="K45" i="3" s="1"/>
  <c r="K42" i="3"/>
  <c r="K41" i="3" s="1"/>
  <c r="K38" i="3"/>
  <c r="K35" i="3" s="1"/>
  <c r="K29" i="3"/>
  <c r="K28" i="3" s="1"/>
  <c r="K17" i="3"/>
  <c r="K10" i="3"/>
  <c r="E45" i="3"/>
  <c r="F45" i="3"/>
  <c r="H45" i="3"/>
  <c r="I45" i="3"/>
  <c r="L45" i="3"/>
  <c r="M45" i="3"/>
  <c r="N45" i="3"/>
  <c r="E41" i="3"/>
  <c r="F41" i="3"/>
  <c r="H41" i="3"/>
  <c r="I41" i="3"/>
  <c r="L41" i="3"/>
  <c r="M41" i="3"/>
  <c r="N41" i="3"/>
  <c r="CP19" i="6"/>
  <c r="CG22" i="6"/>
  <c r="CH22" i="6"/>
  <c r="CI22" i="6"/>
  <c r="CJ22" i="6"/>
  <c r="CK22" i="6"/>
  <c r="CL22" i="6"/>
  <c r="CM22" i="6"/>
  <c r="CN22" i="6"/>
  <c r="CE22" i="6"/>
  <c r="C10" i="2"/>
  <c r="D10" i="2"/>
  <c r="E10" i="2"/>
  <c r="F10" i="2"/>
  <c r="G10" i="2"/>
  <c r="H10" i="2"/>
  <c r="B10" i="2"/>
  <c r="K16" i="3" l="1"/>
  <c r="K27" i="3"/>
  <c r="J45" i="3"/>
  <c r="J41" i="3"/>
  <c r="D45" i="3"/>
  <c r="D41" i="3"/>
  <c r="E27" i="3"/>
  <c r="F27" i="3"/>
  <c r="F16" i="3"/>
  <c r="D16" i="3"/>
  <c r="E9" i="3"/>
  <c r="F9" i="3"/>
  <c r="AB27" i="3"/>
  <c r="AB50" i="3" s="1"/>
  <c r="I27" i="3"/>
  <c r="L27" i="3"/>
  <c r="M27" i="3"/>
  <c r="N27" i="3"/>
  <c r="O27" i="3"/>
  <c r="P27" i="3"/>
  <c r="Q27" i="3"/>
  <c r="R27" i="3"/>
  <c r="S27" i="3"/>
  <c r="S50" i="3" s="1"/>
  <c r="T27" i="3"/>
  <c r="U27" i="3"/>
  <c r="U50" i="3" s="1"/>
  <c r="V27" i="3"/>
  <c r="V50" i="3" s="1"/>
  <c r="W27" i="3"/>
  <c r="X27" i="3"/>
  <c r="X50" i="3" s="1"/>
  <c r="Y27" i="3"/>
  <c r="Y50" i="3" s="1"/>
  <c r="Z27" i="3"/>
  <c r="Z50" i="3" s="1"/>
  <c r="AA27" i="3"/>
  <c r="AA50" i="3" s="1"/>
  <c r="N16" i="3"/>
  <c r="O16" i="3"/>
  <c r="P16" i="3"/>
  <c r="P50" i="3" s="1"/>
  <c r="Q16" i="3"/>
  <c r="Q50" i="3" s="1"/>
  <c r="R16" i="3"/>
  <c r="R50" i="3" s="1"/>
  <c r="S16" i="3"/>
  <c r="T16" i="3"/>
  <c r="U16" i="3"/>
  <c r="V16" i="3"/>
  <c r="W16" i="3"/>
  <c r="X16" i="3"/>
  <c r="Y16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W50" i="3" l="1"/>
  <c r="T50" i="3"/>
  <c r="H27" i="3"/>
  <c r="O51" i="3"/>
  <c r="M51" i="3"/>
  <c r="K51" i="3"/>
  <c r="I51" i="3"/>
  <c r="N51" i="3"/>
  <c r="L51" i="3"/>
  <c r="D27" i="3"/>
  <c r="V51" i="3" l="1"/>
  <c r="Z51" i="3"/>
  <c r="P51" i="3"/>
  <c r="S51" i="3"/>
  <c r="J51" i="3"/>
  <c r="J27" i="3"/>
  <c r="CP18" i="6" l="1"/>
  <c r="CP17" i="6"/>
  <c r="I7" i="2"/>
  <c r="I8" i="2"/>
  <c r="I9" i="2"/>
  <c r="I6" i="2"/>
  <c r="CF20" i="6"/>
  <c r="CP22" i="6" l="1"/>
  <c r="I10" i="2"/>
  <c r="G9" i="3"/>
  <c r="H9" i="3"/>
  <c r="H51" i="3" l="1"/>
</calcChain>
</file>

<file path=xl/sharedStrings.xml><?xml version="1.0" encoding="utf-8"?>
<sst xmlns="http://schemas.openxmlformats.org/spreadsheetml/2006/main" count="478" uniqueCount="270">
  <si>
    <t>УЧЕБНЫЙ ПЛАН</t>
  </si>
  <si>
    <t xml:space="preserve">по специальности среднего профессионального образования </t>
  </si>
  <si>
    <t>код и наименование  профессии/специальности</t>
  </si>
  <si>
    <t xml:space="preserve">наименование образовательного учреждения </t>
  </si>
  <si>
    <t xml:space="preserve">по программе </t>
  </si>
  <si>
    <t>подготовки</t>
  </si>
  <si>
    <t>базовой или углубленной</t>
  </si>
  <si>
    <t>УТВЕРЖДАЮ</t>
  </si>
  <si>
    <t>"           "</t>
  </si>
  <si>
    <t>Квалификация:</t>
  </si>
  <si>
    <t>Форма обучения:</t>
  </si>
  <si>
    <t>года</t>
  </si>
  <si>
    <t xml:space="preserve">и </t>
  </si>
  <si>
    <t>мес</t>
  </si>
  <si>
    <t xml:space="preserve">на базе </t>
  </si>
  <si>
    <t xml:space="preserve">Курсы </t>
  </si>
  <si>
    <t xml:space="preserve">Учебная практика </t>
  </si>
  <si>
    <t xml:space="preserve">Производственная практика </t>
  </si>
  <si>
    <t xml:space="preserve">по профилю специальности </t>
  </si>
  <si>
    <t xml:space="preserve">преддипломная </t>
  </si>
  <si>
    <t xml:space="preserve">Промежуточная аттестация </t>
  </si>
  <si>
    <t xml:space="preserve">Государственная итоговая аттестация </t>
  </si>
  <si>
    <t xml:space="preserve">Каникулы </t>
  </si>
  <si>
    <t xml:space="preserve">Всего </t>
  </si>
  <si>
    <t>Всего</t>
  </si>
  <si>
    <t>1. Сводные данные по бюджету времени (в неделях)</t>
  </si>
  <si>
    <t>2.2 План учебного процесса (основная профессиональная образовательная программа СПО)</t>
  </si>
  <si>
    <t xml:space="preserve">Индекс </t>
  </si>
  <si>
    <t>Наименование циклов, дисциплин, профессиональных модулей, МДК, практик</t>
  </si>
  <si>
    <t xml:space="preserve">3 курс </t>
  </si>
  <si>
    <t xml:space="preserve">4 курс </t>
  </si>
  <si>
    <t xml:space="preserve">Физическая культура </t>
  </si>
  <si>
    <t>ДЗ</t>
  </si>
  <si>
    <t xml:space="preserve">базовой  </t>
  </si>
  <si>
    <t xml:space="preserve">Обучение по дисциплинам и междисциплинарным курсам </t>
  </si>
  <si>
    <t>Профессиональный цикл</t>
  </si>
  <si>
    <t>П.00</t>
  </si>
  <si>
    <t>ОП.00</t>
  </si>
  <si>
    <t>Общепрофессиональный цикл</t>
  </si>
  <si>
    <t>ПМ.01</t>
  </si>
  <si>
    <t>МДК.01.01</t>
  </si>
  <si>
    <t>МДК.01.02</t>
  </si>
  <si>
    <t>МДК.02.01</t>
  </si>
  <si>
    <t>ПДП</t>
  </si>
  <si>
    <t xml:space="preserve">Гоударственная итоговая аттестация </t>
  </si>
  <si>
    <t>часов</t>
  </si>
  <si>
    <t>1.1. Дипломный проект (работа)</t>
  </si>
  <si>
    <t>Выполнение дипломного проекта (работы)   с</t>
  </si>
  <si>
    <t>по</t>
  </si>
  <si>
    <t xml:space="preserve">основной профессиональной образовательной программы </t>
  </si>
  <si>
    <t>среднего профессионального образования</t>
  </si>
  <si>
    <t xml:space="preserve">Нормативный срок освоения ОПОП - </t>
  </si>
  <si>
    <t xml:space="preserve">Профиль получаемого профессионального </t>
  </si>
  <si>
    <t xml:space="preserve">образования </t>
  </si>
  <si>
    <t>МДК.01.03</t>
  </si>
  <si>
    <t>ПМ.02</t>
  </si>
  <si>
    <t>ПМ.03</t>
  </si>
  <si>
    <t>МДК.03.01</t>
  </si>
  <si>
    <t>Учебной практики</t>
  </si>
  <si>
    <t>Производственной практики</t>
  </si>
  <si>
    <t>Экзаменов</t>
  </si>
  <si>
    <t>Производственная практика (преддипломная)</t>
  </si>
  <si>
    <t>ГИА</t>
  </si>
  <si>
    <t>Дифф. Зачетов</t>
  </si>
  <si>
    <t>Зачетов</t>
  </si>
  <si>
    <t>ОП.01</t>
  </si>
  <si>
    <t>ОП.02</t>
  </si>
  <si>
    <t>ОП.03</t>
  </si>
  <si>
    <t>ОП.04</t>
  </si>
  <si>
    <t>ОП.05</t>
  </si>
  <si>
    <t>ОП.06</t>
  </si>
  <si>
    <t>ОП.07</t>
  </si>
  <si>
    <t>ОП.08</t>
  </si>
  <si>
    <t>ОП.09</t>
  </si>
  <si>
    <t>ОП.10</t>
  </si>
  <si>
    <t>в том числе</t>
  </si>
  <si>
    <t>курс</t>
  </si>
  <si>
    <t>сентябрь</t>
  </si>
  <si>
    <t>29.09  - 05.10</t>
  </si>
  <si>
    <t>октябрь</t>
  </si>
  <si>
    <t>27.10 – 02.11</t>
  </si>
  <si>
    <t>ноябрь</t>
  </si>
  <si>
    <t>декабрь</t>
  </si>
  <si>
    <t>29.12 – 04.01</t>
  </si>
  <si>
    <t>январь</t>
  </si>
  <si>
    <t>26.01 – 01.02</t>
  </si>
  <si>
    <t>февраль</t>
  </si>
  <si>
    <t>23.02 – 01.03</t>
  </si>
  <si>
    <t>март</t>
  </si>
  <si>
    <t>30.03 - 05.04</t>
  </si>
  <si>
    <t>апрель</t>
  </si>
  <si>
    <t>27.04 – 03.05</t>
  </si>
  <si>
    <t>май</t>
  </si>
  <si>
    <t>июнь</t>
  </si>
  <si>
    <t>29.06 - 05.07</t>
  </si>
  <si>
    <t>июль</t>
  </si>
  <si>
    <t>27.07 – 02.08</t>
  </si>
  <si>
    <t>август</t>
  </si>
  <si>
    <t>КУРСЫ</t>
  </si>
  <si>
    <t>Теор. обучен.</t>
  </si>
  <si>
    <t>Экз.сессии, нед</t>
  </si>
  <si>
    <t>Произ. практика</t>
  </si>
  <si>
    <t>Защита ВКР</t>
  </si>
  <si>
    <t>подготовка ВКР</t>
  </si>
  <si>
    <t>каникулы</t>
  </si>
  <si>
    <t>Всего недель</t>
  </si>
  <si>
    <t>1     7</t>
  </si>
  <si>
    <t>8       14</t>
  </si>
  <si>
    <t>15     21</t>
  </si>
  <si>
    <t>22     28</t>
  </si>
  <si>
    <t>6     12</t>
  </si>
  <si>
    <t>13     19</t>
  </si>
  <si>
    <t>20     26</t>
  </si>
  <si>
    <t>3       9</t>
  </si>
  <si>
    <t>10      16</t>
  </si>
  <si>
    <t>17      23</t>
  </si>
  <si>
    <t>24      30</t>
  </si>
  <si>
    <t>1        7</t>
  </si>
  <si>
    <t>8      14</t>
  </si>
  <si>
    <t>5      11</t>
  </si>
  <si>
    <t>12      18</t>
  </si>
  <si>
    <t>19     25</t>
  </si>
  <si>
    <t>2      8</t>
  </si>
  <si>
    <t>9     15</t>
  </si>
  <si>
    <t>16      22</t>
  </si>
  <si>
    <t>9       15</t>
  </si>
  <si>
    <t>23      29</t>
  </si>
  <si>
    <t>13      19</t>
  </si>
  <si>
    <t>20      26</t>
  </si>
  <si>
    <t>4        10</t>
  </si>
  <si>
    <t>11    17</t>
  </si>
  <si>
    <t>18    24</t>
  </si>
  <si>
    <t>25    31</t>
  </si>
  <si>
    <t>1       7</t>
  </si>
  <si>
    <t>15      21</t>
  </si>
  <si>
    <t>22      28</t>
  </si>
  <si>
    <t>6         12</t>
  </si>
  <si>
    <t>10    16</t>
  </si>
  <si>
    <t>24      31</t>
  </si>
  <si>
    <t>недель</t>
  </si>
  <si>
    <t>учебн.</t>
  </si>
  <si>
    <t>по спец</t>
  </si>
  <si>
    <t>преддип</t>
  </si>
  <si>
    <t>уч</t>
  </si>
  <si>
    <t>с</t>
  </si>
  <si>
    <t>Условные обозначения:</t>
  </si>
  <si>
    <t>-практика преддипломная</t>
  </si>
  <si>
    <t>-подготовкак ВКР</t>
  </si>
  <si>
    <t>-защита ВКР</t>
  </si>
  <si>
    <t>-каникулы</t>
  </si>
  <si>
    <t>-учебная практика</t>
  </si>
  <si>
    <t>-практика по профилю специальности</t>
  </si>
  <si>
    <t>Техническая механика</t>
  </si>
  <si>
    <t>Основы экономики</t>
  </si>
  <si>
    <t>ПМ.04</t>
  </si>
  <si>
    <t>МДК.04.01</t>
  </si>
  <si>
    <t>Геология</t>
  </si>
  <si>
    <t>Инженерная графика</t>
  </si>
  <si>
    <t>4 нед.</t>
  </si>
  <si>
    <t>6 нед.</t>
  </si>
  <si>
    <t>ПД</t>
  </si>
  <si>
    <t>Э</t>
  </si>
  <si>
    <t>"Черемховский горнотехнический колледж им. М.И. Щадова"</t>
  </si>
  <si>
    <t xml:space="preserve"> ДЗ</t>
  </si>
  <si>
    <t>Самостоятельная работа , внеаудиторная</t>
  </si>
  <si>
    <t xml:space="preserve">Обязательная (аудиторная) учебная нагрузка </t>
  </si>
  <si>
    <t xml:space="preserve">Распределение обязательной аудиторной нагрузки по курсам </t>
  </si>
  <si>
    <t>Лабороторно-практические занятия</t>
  </si>
  <si>
    <t>Контрольная работа</t>
  </si>
  <si>
    <t>Обзорно установочные заняия</t>
  </si>
  <si>
    <t>обзорно установочное занятие</t>
  </si>
  <si>
    <t>лаб. раб. практ.  Занятия</t>
  </si>
  <si>
    <t>курсовой проект</t>
  </si>
  <si>
    <t>Формаы промежуточной аттестации</t>
  </si>
  <si>
    <t>курсовой проект  (работа)</t>
  </si>
  <si>
    <t>всего по дисциплине</t>
  </si>
  <si>
    <t>в том числе в.т.ч. итоговых писменных класных работ</t>
  </si>
  <si>
    <t>учебная нагрузка при очной форме обучения, ч.</t>
  </si>
  <si>
    <t>максимальная учебная нагрузка</t>
  </si>
  <si>
    <t>самостоятельная (внеаудиторная) учебная нагрузка</t>
  </si>
  <si>
    <t>обязательная (аудиторная) учебная нагузка, ч.</t>
  </si>
  <si>
    <t>1</t>
  </si>
  <si>
    <t>Кол-во конт. работ</t>
  </si>
  <si>
    <t>Курсовых проектов</t>
  </si>
  <si>
    <t>Контрольных работ</t>
  </si>
  <si>
    <t>заочная</t>
  </si>
  <si>
    <t>пс</t>
  </si>
  <si>
    <t>уп</t>
  </si>
  <si>
    <t>-самостоятельное изучение</t>
  </si>
  <si>
    <t>-лабораторно-экзаменационная сессия</t>
  </si>
  <si>
    <t>1.2. Государственные экзамены: не предусмотрены</t>
  </si>
  <si>
    <t>1. Программа базовой  подготовки</t>
  </si>
  <si>
    <t xml:space="preserve"> 14.06</t>
  </si>
  <si>
    <t xml:space="preserve"> 28.06</t>
  </si>
  <si>
    <t xml:space="preserve">Государственная  итоговая  аттестация </t>
  </si>
  <si>
    <t xml:space="preserve"> 18.05</t>
  </si>
  <si>
    <t xml:space="preserve"> 15.06</t>
  </si>
  <si>
    <t>Правовые  основы  профессиональной деятельности</t>
  </si>
  <si>
    <t xml:space="preserve">среднего  общего образования </t>
  </si>
  <si>
    <t>Эффективное поведение на рынке труда</t>
  </si>
  <si>
    <t>УП.01</t>
  </si>
  <si>
    <t>ПП.01</t>
  </si>
  <si>
    <t xml:space="preserve">1 курс </t>
  </si>
  <si>
    <t xml:space="preserve">2 курс </t>
  </si>
  <si>
    <t>4 курс</t>
  </si>
  <si>
    <t>-/2/1</t>
  </si>
  <si>
    <t xml:space="preserve">Директор ГБПОУ </t>
  </si>
  <si>
    <t>"ЧГТК им. М.И. Щадова"</t>
  </si>
  <si>
    <t>________________ С.Н. Сычев</t>
  </si>
  <si>
    <t>Защита дипломного проекта (работы)            с</t>
  </si>
  <si>
    <t>Всего часов обучения по циклам ППССЗ</t>
  </si>
  <si>
    <t>Преддипломной практики</t>
  </si>
  <si>
    <r>
      <rPr>
        <b/>
        <sz val="11"/>
        <color indexed="8"/>
        <rFont val="Calibri"/>
        <family val="2"/>
        <charset val="204"/>
      </rPr>
      <t>Консультации</t>
    </r>
    <r>
      <rPr>
        <sz val="11"/>
        <color theme="1"/>
        <rFont val="Calibri"/>
        <family val="2"/>
        <charset val="204"/>
        <scheme val="minor"/>
      </rPr>
      <t xml:space="preserve"> из расчета 4 часа на одного обучающегося на каждый учебный год</t>
    </r>
  </si>
  <si>
    <t>21.02.15 Открытые горные работы</t>
  </si>
  <si>
    <t>Электротехника  и электроника</t>
  </si>
  <si>
    <t>Обогащение полезных ископаемых</t>
  </si>
  <si>
    <t>Контроль безопасности ведения горных и взрывных работ</t>
  </si>
  <si>
    <t>ПП.04</t>
  </si>
  <si>
    <t xml:space="preserve"> -/2/1</t>
  </si>
  <si>
    <t>-/8/4</t>
  </si>
  <si>
    <t>-/4/4</t>
  </si>
  <si>
    <t>-/10/7</t>
  </si>
  <si>
    <t>3/3/-</t>
  </si>
  <si>
    <t xml:space="preserve"> -/3/1</t>
  </si>
  <si>
    <t>3/24/12</t>
  </si>
  <si>
    <t>технологический</t>
  </si>
  <si>
    <t>0</t>
  </si>
  <si>
    <t>пп</t>
  </si>
  <si>
    <t>пд</t>
  </si>
  <si>
    <t>-теоретическое обучение</t>
  </si>
  <si>
    <t>-промежуточная аттестация</t>
  </si>
  <si>
    <t xml:space="preserve">Cоциально-гуманитарный  цикл </t>
  </si>
  <si>
    <t>СГ.00</t>
  </si>
  <si>
    <t>СГ.01</t>
  </si>
  <si>
    <t>История России</t>
  </si>
  <si>
    <t>Иностранный язык в профессиональной деятельности</t>
  </si>
  <si>
    <t>СГ.02</t>
  </si>
  <si>
    <t>Безопасность жинедятельности</t>
  </si>
  <si>
    <t>Основы бережливого производства</t>
  </si>
  <si>
    <t>Основы финансовой грамотности</t>
  </si>
  <si>
    <t>СГ.03</t>
  </si>
  <si>
    <t>СГ.04</t>
  </si>
  <si>
    <t>СГ.05</t>
  </si>
  <si>
    <t>СГ.06</t>
  </si>
  <si>
    <t>Цифровые технологии в профессиональной деятельности</t>
  </si>
  <si>
    <t>Экологические основы природопользования</t>
  </si>
  <si>
    <t>Организация и контроль технологических процессов при проведении открытых горных работ</t>
  </si>
  <si>
    <t>Технология и комплексная механизация открытых горных работ</t>
  </si>
  <si>
    <t>Технология ведения взрывных работ при открытых горных работах</t>
  </si>
  <si>
    <t>Электрообрудование и электроснабжение при открытых горных работах</t>
  </si>
  <si>
    <t>Экзамен по модулю</t>
  </si>
  <si>
    <t>Система управления охраной труда  в горной организации</t>
  </si>
  <si>
    <t>МДК. 02.02</t>
  </si>
  <si>
    <t>Система управления промышленной безопасностью в горной организации</t>
  </si>
  <si>
    <t>МДК. 03.02</t>
  </si>
  <si>
    <t>Управление профессиональными рисками в горной организации</t>
  </si>
  <si>
    <t>ПП.02</t>
  </si>
  <si>
    <t>Обеспечение функционирования системы управления охраной труда и промышленной безопасностью на горном участке</t>
  </si>
  <si>
    <t>Организация деятельности персонала на горном участке</t>
  </si>
  <si>
    <t>Организация и управление персоналом горного участка</t>
  </si>
  <si>
    <t>ПП. 03</t>
  </si>
  <si>
    <t>Выполнение работ по одной или нескольким профессиям рабочих, должностям служащих</t>
  </si>
  <si>
    <t>УП. 04</t>
  </si>
  <si>
    <t>Э,Э</t>
  </si>
  <si>
    <t>216</t>
  </si>
  <si>
    <t>144</t>
  </si>
  <si>
    <t>З,З,З,ДЗ</t>
  </si>
  <si>
    <t>2024 г.</t>
  </si>
  <si>
    <t>специалист по горным работам</t>
  </si>
  <si>
    <t>учебная нагрузка при заочной форме обучения, 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</si>
</sst>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$-419]d\ mmm;@"/>
    <numFmt numFmtId="166" formatCode="dd\.mm\.yyyy"/>
  </numFmts>
  <fonts count="50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sz val="13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name val="Arial Cyr"/>
      <charset val="204"/>
    </font>
    <font>
      <b/>
      <sz val="7"/>
      <name val="Arial Cyr"/>
      <family val="2"/>
      <charset val="204"/>
    </font>
    <font>
      <b/>
      <sz val="7"/>
      <name val="Times New Roman"/>
      <family val="1"/>
    </font>
    <font>
      <sz val="7"/>
      <name val="Times New Roman"/>
      <family val="1"/>
    </font>
    <font>
      <sz val="7"/>
      <name val="Arial Cyr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Arial Cyr"/>
      <family val="2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sz val="6"/>
      <name val="Times New Roman"/>
      <family val="1"/>
    </font>
    <font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5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7"/>
      <color theme="0"/>
      <name val="Times New Roman"/>
      <family val="1"/>
    </font>
    <font>
      <sz val="11"/>
      <color indexed="8"/>
      <name val="Calibri"/>
      <family val="2"/>
      <charset val="204"/>
    </font>
    <font>
      <b/>
      <sz val="11"/>
      <color rgb="FFFF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name val="Arial Cyr"/>
      <family val="2"/>
      <charset val="204"/>
    </font>
    <font>
      <b/>
      <sz val="7"/>
      <name val="Arial Cyr"/>
      <charset val="204"/>
    </font>
    <font>
      <b/>
      <sz val="7"/>
      <name val="Times New Roman"/>
      <charset val="204"/>
    </font>
    <font>
      <sz val="7"/>
      <name val="Times New Roman"/>
      <charset val="204"/>
    </font>
    <font>
      <sz val="11"/>
      <color theme="1"/>
      <name val="Calibri"/>
      <charset val="204"/>
      <scheme val="minor"/>
    </font>
    <font>
      <sz val="6"/>
      <name val="Times New Roman"/>
      <charset val="204"/>
    </font>
    <font>
      <sz val="11"/>
      <color rgb="FF000000"/>
      <name val="Calibri"/>
      <charset val="204"/>
      <scheme val="minor"/>
    </font>
    <font>
      <b/>
      <sz val="11"/>
      <color rgb="FF000000"/>
      <name val="Calibri"/>
      <charset val="204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5" tint="0.7999206518753624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24" fillId="0" borderId="0"/>
    <xf numFmtId="0" fontId="46" fillId="0" borderId="0"/>
  </cellStyleXfs>
  <cellXfs count="68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2" xfId="0" applyBorder="1" applyAlignment="1"/>
    <xf numFmtId="0" fontId="4" fillId="0" borderId="0" xfId="0" applyFont="1" applyAlignment="1">
      <alignment horizontal="center" vertical="top"/>
    </xf>
    <xf numFmtId="0" fontId="8" fillId="0" borderId="0" xfId="0" applyFont="1" applyAlignment="1">
      <alignment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0" fillId="0" borderId="3" xfId="0" applyBorder="1" applyAlignment="1"/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/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1" xfId="0" applyBorder="1"/>
    <xf numFmtId="0" fontId="0" fillId="0" borderId="7" xfId="0" applyBorder="1"/>
    <xf numFmtId="0" fontId="5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0" fillId="0" borderId="0" xfId="0" applyFont="1" applyAlignment="1"/>
    <xf numFmtId="49" fontId="1" fillId="0" borderId="3" xfId="0" applyNumberFormat="1" applyFont="1" applyBorder="1" applyAlignment="1">
      <alignment horizontal="center"/>
    </xf>
    <xf numFmtId="0" fontId="14" fillId="0" borderId="2" xfId="0" applyFont="1" applyFill="1" applyBorder="1" applyAlignment="1">
      <alignment horizontal="right" vertical="center" wrapText="1"/>
    </xf>
    <xf numFmtId="49" fontId="0" fillId="0" borderId="8" xfId="0" applyNumberFormat="1" applyFill="1" applyBorder="1" applyAlignment="1">
      <alignment horizontal="center" vertical="center"/>
    </xf>
    <xf numFmtId="0" fontId="0" fillId="0" borderId="2" xfId="0" applyFill="1" applyBorder="1" applyAlignment="1"/>
    <xf numFmtId="0" fontId="24" fillId="0" borderId="0" xfId="1"/>
    <xf numFmtId="0" fontId="24" fillId="2" borderId="0" xfId="1" applyFill="1"/>
    <xf numFmtId="0" fontId="22" fillId="0" borderId="0" xfId="1" applyFont="1"/>
    <xf numFmtId="0" fontId="18" fillId="0" borderId="2" xfId="1" applyFont="1" applyBorder="1"/>
    <xf numFmtId="0" fontId="16" fillId="0" borderId="2" xfId="1" applyFont="1" applyBorder="1" applyAlignment="1">
      <alignment horizontal="center" vertical="center" textRotation="90" wrapText="1"/>
    </xf>
    <xf numFmtId="0" fontId="16" fillId="0" borderId="4" xfId="1" applyFont="1" applyBorder="1" applyAlignment="1">
      <alignment horizontal="center" vertical="center" textRotation="90" wrapText="1"/>
    </xf>
    <xf numFmtId="0" fontId="16" fillId="0" borderId="4" xfId="1" applyFont="1" applyBorder="1" applyAlignment="1">
      <alignment vertical="center" textRotation="90" wrapText="1"/>
    </xf>
    <xf numFmtId="0" fontId="16" fillId="0" borderId="5" xfId="1" applyFont="1" applyBorder="1" applyAlignment="1">
      <alignment vertical="center" textRotation="90" wrapText="1"/>
    </xf>
    <xf numFmtId="0" fontId="16" fillId="0" borderId="5" xfId="1" applyFont="1" applyBorder="1" applyAlignment="1">
      <alignment horizontal="center" vertical="center" textRotation="90" wrapText="1"/>
    </xf>
    <xf numFmtId="0" fontId="18" fillId="0" borderId="0" xfId="1" applyFont="1"/>
    <xf numFmtId="0" fontId="16" fillId="0" borderId="8" xfId="1" applyFont="1" applyBorder="1" applyAlignment="1">
      <alignment vertical="center" textRotation="90" wrapText="1"/>
    </xf>
    <xf numFmtId="0" fontId="16" fillId="0" borderId="0" xfId="1" applyFont="1" applyBorder="1" applyAlignment="1">
      <alignment vertical="center" textRotation="90" wrapText="1"/>
    </xf>
    <xf numFmtId="0" fontId="18" fillId="0" borderId="2" xfId="1" applyFont="1" applyBorder="1" applyAlignment="1">
      <alignment horizontal="center" vertical="center" textRotation="90" wrapText="1"/>
    </xf>
    <xf numFmtId="0" fontId="16" fillId="0" borderId="8" xfId="1" applyFont="1" applyBorder="1" applyAlignment="1">
      <alignment horizontal="center" vertical="center" textRotation="90" wrapText="1"/>
    </xf>
    <xf numFmtId="0" fontId="17" fillId="0" borderId="2" xfId="1" applyFont="1" applyBorder="1" applyAlignment="1">
      <alignment horizontal="center" vertical="center" textRotation="90" wrapText="1"/>
    </xf>
    <xf numFmtId="0" fontId="18" fillId="0" borderId="3" xfId="1" applyFont="1" applyBorder="1"/>
    <xf numFmtId="0" fontId="18" fillId="0" borderId="3" xfId="1" applyFont="1" applyBorder="1" applyAlignment="1">
      <alignment horizontal="center" vertical="center" textRotation="90" wrapText="1"/>
    </xf>
    <xf numFmtId="0" fontId="16" fillId="0" borderId="3" xfId="1" applyFont="1" applyBorder="1" applyAlignment="1">
      <alignment horizontal="center" vertical="center" textRotation="90" wrapText="1"/>
    </xf>
    <xf numFmtId="0" fontId="17" fillId="0" borderId="3" xfId="1" applyFont="1" applyBorder="1" applyAlignment="1">
      <alignment horizontal="center" vertical="center" textRotation="90" wrapText="1"/>
    </xf>
    <xf numFmtId="0" fontId="18" fillId="0" borderId="2" xfId="1" applyFont="1" applyBorder="1" applyAlignment="1">
      <alignment horizontal="center"/>
    </xf>
    <xf numFmtId="0" fontId="16" fillId="0" borderId="2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/>
    </xf>
    <xf numFmtId="0" fontId="16" fillId="3" borderId="2" xfId="1" applyFont="1" applyFill="1" applyBorder="1" applyAlignment="1">
      <alignment horizontal="center" vertical="center" textRotation="90" wrapText="1"/>
    </xf>
    <xf numFmtId="0" fontId="19" fillId="0" borderId="2" xfId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18" fillId="0" borderId="10" xfId="1" applyFont="1" applyBorder="1" applyAlignment="1">
      <alignment horizontal="center" vertical="center"/>
    </xf>
    <xf numFmtId="0" fontId="17" fillId="0" borderId="2" xfId="1" applyFont="1" applyBorder="1" applyAlignment="1">
      <alignment horizontal="left" vertical="center" wrapText="1"/>
    </xf>
    <xf numFmtId="0" fontId="17" fillId="2" borderId="2" xfId="1" applyFont="1" applyFill="1" applyBorder="1" applyAlignment="1">
      <alignment horizontal="left" vertical="center" wrapText="1"/>
    </xf>
    <xf numFmtId="0" fontId="17" fillId="3" borderId="2" xfId="1" applyFont="1" applyFill="1" applyBorder="1" applyAlignment="1">
      <alignment horizontal="left" vertical="center" wrapText="1"/>
    </xf>
    <xf numFmtId="1" fontId="19" fillId="0" borderId="2" xfId="1" applyNumberFormat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/>
    </xf>
    <xf numFmtId="1" fontId="18" fillId="2" borderId="2" xfId="1" applyNumberFormat="1" applyFont="1" applyFill="1" applyBorder="1" applyAlignment="1">
      <alignment horizontal="center" vertical="center"/>
    </xf>
    <xf numFmtId="1" fontId="18" fillId="0" borderId="2" xfId="1" applyNumberFormat="1" applyFont="1" applyBorder="1" applyAlignment="1">
      <alignment horizontal="center" vertical="center"/>
    </xf>
    <xf numFmtId="0" fontId="24" fillId="0" borderId="0" xfId="1" applyAlignment="1">
      <alignment horizontal="left" vertical="center"/>
    </xf>
    <xf numFmtId="0" fontId="17" fillId="2" borderId="2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8" fillId="0" borderId="0" xfId="1" applyFont="1" applyAlignment="1">
      <alignment vertical="top"/>
    </xf>
    <xf numFmtId="1" fontId="18" fillId="0" borderId="0" xfId="1" applyNumberFormat="1" applyFont="1"/>
    <xf numFmtId="0" fontId="21" fillId="0" borderId="0" xfId="1" applyFont="1"/>
    <xf numFmtId="0" fontId="21" fillId="0" borderId="0" xfId="1" applyFont="1" applyAlignment="1">
      <alignment vertical="top"/>
    </xf>
    <xf numFmtId="1" fontId="22" fillId="0" borderId="0" xfId="1" applyNumberFormat="1" applyFont="1"/>
    <xf numFmtId="0" fontId="21" fillId="0" borderId="2" xfId="1" applyFont="1" applyBorder="1" applyAlignment="1">
      <alignment vertical="top"/>
    </xf>
    <xf numFmtId="49" fontId="21" fillId="0" borderId="0" xfId="1" applyNumberFormat="1" applyFont="1" applyAlignment="1">
      <alignment vertical="center"/>
    </xf>
    <xf numFmtId="0" fontId="18" fillId="4" borderId="2" xfId="1" applyFont="1" applyFill="1" applyBorder="1" applyAlignment="1">
      <alignment horizontal="center" vertical="center"/>
    </xf>
    <xf numFmtId="0" fontId="21" fillId="5" borderId="2" xfId="1" applyFont="1" applyFill="1" applyBorder="1" applyAlignment="1">
      <alignment horizontal="center" vertical="center"/>
    </xf>
    <xf numFmtId="0" fontId="18" fillId="3" borderId="2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vertical="center" textRotation="255"/>
    </xf>
    <xf numFmtId="0" fontId="21" fillId="6" borderId="2" xfId="1" applyFont="1" applyFill="1" applyBorder="1" applyAlignment="1">
      <alignment vertical="top"/>
    </xf>
    <xf numFmtId="49" fontId="21" fillId="2" borderId="0" xfId="1" applyNumberFormat="1" applyFont="1" applyFill="1" applyBorder="1" applyAlignment="1">
      <alignment horizontal="center" vertical="center"/>
    </xf>
    <xf numFmtId="0" fontId="24" fillId="0" borderId="0" xfId="1" applyAlignment="1">
      <alignment horizontal="center"/>
    </xf>
    <xf numFmtId="0" fontId="23" fillId="0" borderId="0" xfId="1" applyFont="1"/>
    <xf numFmtId="0" fontId="16" fillId="0" borderId="2" xfId="1" applyFont="1" applyFill="1" applyBorder="1" applyAlignment="1">
      <alignment horizontal="center" vertical="center" textRotation="90" wrapText="1"/>
    </xf>
    <xf numFmtId="165" fontId="26" fillId="0" borderId="1" xfId="0" applyNumberFormat="1" applyFont="1" applyBorder="1" applyAlignment="1">
      <alignment horizontal="center"/>
    </xf>
    <xf numFmtId="16" fontId="26" fillId="0" borderId="9" xfId="0" applyNumberFormat="1" applyFont="1" applyBorder="1" applyAlignment="1">
      <alignment horizontal="center"/>
    </xf>
    <xf numFmtId="0" fontId="28" fillId="0" borderId="2" xfId="1" applyFont="1" applyFill="1" applyBorder="1" applyAlignment="1">
      <alignment horizontal="left" vertical="center" wrapText="1"/>
    </xf>
    <xf numFmtId="0" fontId="28" fillId="0" borderId="2" xfId="1" applyFont="1" applyFill="1" applyBorder="1" applyAlignment="1">
      <alignment horizontal="left" wrapText="1"/>
    </xf>
    <xf numFmtId="1" fontId="28" fillId="0" borderId="2" xfId="1" applyNumberFormat="1" applyFont="1" applyFill="1" applyBorder="1" applyAlignment="1">
      <alignment horizontal="center" vertical="center" wrapText="1"/>
    </xf>
    <xf numFmtId="0" fontId="28" fillId="6" borderId="2" xfId="1" applyFont="1" applyFill="1" applyBorder="1" applyAlignment="1">
      <alignment horizontal="center" vertical="center" wrapText="1"/>
    </xf>
    <xf numFmtId="0" fontId="28" fillId="7" borderId="2" xfId="1" applyFont="1" applyFill="1" applyBorder="1" applyAlignment="1">
      <alignment horizontal="center" vertical="center" wrapText="1"/>
    </xf>
    <xf numFmtId="1" fontId="18" fillId="0" borderId="2" xfId="1" applyNumberFormat="1" applyFont="1" applyFill="1" applyBorder="1" applyAlignment="1">
      <alignment horizontal="center" vertical="center"/>
    </xf>
    <xf numFmtId="1" fontId="17" fillId="0" borderId="2" xfId="1" applyNumberFormat="1" applyFont="1" applyBorder="1" applyAlignment="1">
      <alignment horizontal="center" vertical="center" wrapText="1"/>
    </xf>
    <xf numFmtId="1" fontId="16" fillId="0" borderId="2" xfId="1" applyNumberFormat="1" applyFont="1" applyBorder="1" applyAlignment="1">
      <alignment horizontal="center" vertical="center" wrapText="1"/>
    </xf>
    <xf numFmtId="0" fontId="0" fillId="0" borderId="0" xfId="0" applyFill="1"/>
    <xf numFmtId="0" fontId="28" fillId="8" borderId="2" xfId="1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center" vertical="center"/>
    </xf>
    <xf numFmtId="0" fontId="0" fillId="12" borderId="0" xfId="0" applyFill="1"/>
    <xf numFmtId="0" fontId="32" fillId="0" borderId="2" xfId="0" applyFont="1" applyFill="1" applyBorder="1" applyAlignment="1">
      <alignment horizontal="center" vertical="center"/>
    </xf>
    <xf numFmtId="0" fontId="0" fillId="13" borderId="0" xfId="0" applyFill="1"/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6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 textRotation="90" wrapText="1"/>
    </xf>
    <xf numFmtId="0" fontId="0" fillId="0" borderId="16" xfId="0" applyBorder="1" applyAlignment="1">
      <alignment vertical="center" textRotation="90" wrapText="1"/>
    </xf>
    <xf numFmtId="49" fontId="1" fillId="0" borderId="16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/>
    </xf>
    <xf numFmtId="165" fontId="26" fillId="0" borderId="0" xfId="0" applyNumberFormat="1" applyFont="1" applyBorder="1" applyAlignment="1">
      <alignment horizontal="center"/>
    </xf>
    <xf numFmtId="16" fontId="26" fillId="0" borderId="0" xfId="0" applyNumberFormat="1" applyFont="1" applyBorder="1" applyAlignment="1">
      <alignment horizontal="center"/>
    </xf>
    <xf numFmtId="0" fontId="0" fillId="0" borderId="15" xfId="0" applyFont="1" applyBorder="1" applyAlignment="1">
      <alignment vertical="center"/>
    </xf>
    <xf numFmtId="0" fontId="30" fillId="0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textRotation="90" wrapText="1"/>
    </xf>
    <xf numFmtId="0" fontId="0" fillId="0" borderId="0" xfId="0" applyFill="1" applyBorder="1" applyAlignment="1">
      <alignment horizontal="center" vertical="center" textRotation="90" wrapText="1"/>
    </xf>
    <xf numFmtId="0" fontId="0" fillId="0" borderId="20" xfId="0" applyFont="1" applyFill="1" applyBorder="1" applyAlignment="1">
      <alignment horizontal="center"/>
    </xf>
    <xf numFmtId="0" fontId="0" fillId="0" borderId="16" xfId="0" applyFill="1" applyBorder="1"/>
    <xf numFmtId="0" fontId="0" fillId="0" borderId="2" xfId="0" applyFill="1" applyBorder="1" applyAlignment="1">
      <alignment vertical="center" wrapText="1"/>
    </xf>
    <xf numFmtId="49" fontId="0" fillId="0" borderId="2" xfId="0" applyNumberFormat="1" applyFill="1" applyBorder="1" applyAlignment="1">
      <alignment horizontal="center"/>
    </xf>
    <xf numFmtId="49" fontId="0" fillId="0" borderId="16" xfId="0" applyNumberFormat="1" applyFill="1" applyBorder="1" applyAlignment="1">
      <alignment horizontal="center"/>
    </xf>
    <xf numFmtId="49" fontId="11" fillId="0" borderId="2" xfId="0" applyNumberFormat="1" applyFont="1" applyFill="1" applyBorder="1" applyAlignment="1">
      <alignment horizontal="center"/>
    </xf>
    <xf numFmtId="49" fontId="11" fillId="0" borderId="16" xfId="0" applyNumberFormat="1" applyFont="1" applyFill="1" applyBorder="1" applyAlignment="1">
      <alignment horizont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16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wrapText="1"/>
    </xf>
    <xf numFmtId="1" fontId="0" fillId="0" borderId="2" xfId="0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vertical="center" wrapText="1"/>
    </xf>
    <xf numFmtId="49" fontId="1" fillId="0" borderId="15" xfId="0" applyNumberFormat="1" applyFont="1" applyBorder="1" applyAlignment="1">
      <alignment horizontal="center"/>
    </xf>
    <xf numFmtId="0" fontId="0" fillId="0" borderId="15" xfId="0" applyBorder="1" applyAlignment="1"/>
    <xf numFmtId="0" fontId="0" fillId="0" borderId="6" xfId="0" applyBorder="1" applyAlignment="1"/>
    <xf numFmtId="0" fontId="0" fillId="0" borderId="20" xfId="0" applyFill="1" applyBorder="1" applyAlignment="1"/>
    <xf numFmtId="0" fontId="16" fillId="10" borderId="2" xfId="1" applyFont="1" applyFill="1" applyBorder="1" applyAlignment="1">
      <alignment horizontal="center" vertical="center" textRotation="90" wrapText="1"/>
    </xf>
    <xf numFmtId="0" fontId="28" fillId="10" borderId="2" xfId="1" applyFont="1" applyFill="1" applyBorder="1" applyAlignment="1">
      <alignment horizontal="left" vertical="center" wrapText="1"/>
    </xf>
    <xf numFmtId="0" fontId="0" fillId="14" borderId="11" xfId="0" applyFill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26" fillId="14" borderId="2" xfId="0" applyFont="1" applyFill="1" applyBorder="1" applyAlignment="1">
      <alignment horizontal="center" vertical="center"/>
    </xf>
    <xf numFmtId="0" fontId="32" fillId="14" borderId="2" xfId="0" applyFont="1" applyFill="1" applyBorder="1" applyAlignment="1">
      <alignment horizontal="center" vertical="center"/>
    </xf>
    <xf numFmtId="0" fontId="0" fillId="0" borderId="16" xfId="0" applyNumberFormat="1" applyFill="1" applyBorder="1" applyAlignment="1">
      <alignment horizontal="center" vertical="center"/>
    </xf>
    <xf numFmtId="0" fontId="11" fillId="0" borderId="16" xfId="0" applyNumberFormat="1" applyFont="1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6" xfId="0" applyNumberFormat="1" applyFill="1" applyBorder="1" applyAlignment="1">
      <alignment horizontal="center"/>
    </xf>
    <xf numFmtId="0" fontId="11" fillId="0" borderId="16" xfId="0" applyNumberFormat="1" applyFont="1" applyFill="1" applyBorder="1" applyAlignment="1">
      <alignment horizontal="center"/>
    </xf>
    <xf numFmtId="0" fontId="0" fillId="14" borderId="0" xfId="0" applyFill="1"/>
    <xf numFmtId="0" fontId="0" fillId="14" borderId="20" xfId="0" applyFont="1" applyFill="1" applyBorder="1" applyAlignment="1">
      <alignment horizontal="center"/>
    </xf>
    <xf numFmtId="0" fontId="31" fillId="14" borderId="2" xfId="0" applyFont="1" applyFill="1" applyBorder="1" applyAlignment="1">
      <alignment horizontal="center" vertical="center"/>
    </xf>
    <xf numFmtId="0" fontId="27" fillId="14" borderId="2" xfId="0" applyFont="1" applyFill="1" applyBorder="1" applyAlignment="1">
      <alignment horizontal="center" vertical="center"/>
    </xf>
    <xf numFmtId="0" fontId="0" fillId="14" borderId="2" xfId="0" applyFill="1" applyBorder="1" applyAlignment="1"/>
    <xf numFmtId="0" fontId="0" fillId="14" borderId="20" xfId="0" applyFill="1" applyBorder="1" applyAlignment="1"/>
    <xf numFmtId="0" fontId="0" fillId="14" borderId="20" xfId="0" applyFill="1" applyBorder="1"/>
    <xf numFmtId="0" fontId="0" fillId="14" borderId="16" xfId="0" applyFill="1" applyBorder="1" applyAlignment="1">
      <alignment horizontal="center" vertical="center"/>
    </xf>
    <xf numFmtId="0" fontId="32" fillId="14" borderId="16" xfId="0" applyFont="1" applyFill="1" applyBorder="1" applyAlignment="1">
      <alignment horizontal="center" vertical="center"/>
    </xf>
    <xf numFmtId="0" fontId="0" fillId="14" borderId="16" xfId="0" applyFill="1" applyBorder="1" applyAlignment="1"/>
    <xf numFmtId="0" fontId="0" fillId="14" borderId="16" xfId="0" applyFill="1" applyBorder="1"/>
    <xf numFmtId="0" fontId="0" fillId="14" borderId="16" xfId="0" applyFill="1" applyBorder="1" applyAlignment="1">
      <alignment vertical="center"/>
    </xf>
    <xf numFmtId="0" fontId="1" fillId="15" borderId="2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vertical="center" wrapText="1"/>
    </xf>
    <xf numFmtId="49" fontId="1" fillId="15" borderId="2" xfId="0" applyNumberFormat="1" applyFont="1" applyFill="1" applyBorder="1" applyAlignment="1">
      <alignment horizontal="center" vertical="center"/>
    </xf>
    <xf numFmtId="0" fontId="1" fillId="15" borderId="16" xfId="0" applyNumberFormat="1" applyFont="1" applyFill="1" applyBorder="1" applyAlignment="1">
      <alignment horizontal="center" vertical="center"/>
    </xf>
    <xf numFmtId="1" fontId="1" fillId="15" borderId="2" xfId="0" applyNumberFormat="1" applyFont="1" applyFill="1" applyBorder="1" applyAlignment="1">
      <alignment horizontal="center" vertical="center"/>
    </xf>
    <xf numFmtId="0" fontId="0" fillId="15" borderId="16" xfId="0" applyFill="1" applyBorder="1" applyAlignment="1">
      <alignment horizontal="center" vertical="center"/>
    </xf>
    <xf numFmtId="1" fontId="1" fillId="15" borderId="16" xfId="0" applyNumberFormat="1" applyFont="1" applyFill="1" applyBorder="1" applyAlignment="1">
      <alignment horizontal="center" vertical="center"/>
    </xf>
    <xf numFmtId="0" fontId="0" fillId="15" borderId="0" xfId="0" applyFill="1" applyAlignment="1">
      <alignment horizontal="center" vertical="center"/>
    </xf>
    <xf numFmtId="0" fontId="0" fillId="15" borderId="0" xfId="0" applyFill="1" applyAlignment="1">
      <alignment vertical="center"/>
    </xf>
    <xf numFmtId="0" fontId="0" fillId="15" borderId="0" xfId="0" applyFill="1"/>
    <xf numFmtId="0" fontId="1" fillId="16" borderId="2" xfId="0" applyFont="1" applyFill="1" applyBorder="1" applyAlignment="1">
      <alignment horizontal="center" vertical="center"/>
    </xf>
    <xf numFmtId="0" fontId="1" fillId="16" borderId="2" xfId="0" applyFont="1" applyFill="1" applyBorder="1" applyAlignment="1">
      <alignment vertical="center" wrapText="1"/>
    </xf>
    <xf numFmtId="49" fontId="1" fillId="16" borderId="2" xfId="0" applyNumberFormat="1" applyFont="1" applyFill="1" applyBorder="1" applyAlignment="1">
      <alignment horizontal="center"/>
    </xf>
    <xf numFmtId="0" fontId="1" fillId="16" borderId="16" xfId="0" applyNumberFormat="1" applyFont="1" applyFill="1" applyBorder="1" applyAlignment="1">
      <alignment horizontal="center" vertical="center"/>
    </xf>
    <xf numFmtId="0" fontId="0" fillId="16" borderId="0" xfId="0" applyFill="1" applyAlignment="1">
      <alignment vertical="center"/>
    </xf>
    <xf numFmtId="0" fontId="0" fillId="16" borderId="0" xfId="0" applyFill="1"/>
    <xf numFmtId="0" fontId="1" fillId="17" borderId="2" xfId="0" applyFont="1" applyFill="1" applyBorder="1" applyAlignment="1">
      <alignment horizontal="center" vertical="center"/>
    </xf>
    <xf numFmtId="0" fontId="1" fillId="17" borderId="0" xfId="0" applyFont="1" applyFill="1" applyAlignment="1">
      <alignment wrapText="1"/>
    </xf>
    <xf numFmtId="49" fontId="1" fillId="17" borderId="2" xfId="0" applyNumberFormat="1" applyFont="1" applyFill="1" applyBorder="1" applyAlignment="1">
      <alignment horizontal="center" vertical="center"/>
    </xf>
    <xf numFmtId="1" fontId="1" fillId="17" borderId="16" xfId="0" applyNumberFormat="1" applyFont="1" applyFill="1" applyBorder="1" applyAlignment="1">
      <alignment horizontal="center" vertical="center"/>
    </xf>
    <xf numFmtId="0" fontId="0" fillId="17" borderId="0" xfId="0" applyFill="1" applyAlignment="1">
      <alignment vertical="center"/>
    </xf>
    <xf numFmtId="0" fontId="0" fillId="17" borderId="0" xfId="0" applyFill="1"/>
    <xf numFmtId="0" fontId="1" fillId="17" borderId="2" xfId="0" applyFont="1" applyFill="1" applyBorder="1" applyAlignment="1">
      <alignment vertical="center" wrapText="1"/>
    </xf>
    <xf numFmtId="0" fontId="0" fillId="15" borderId="2" xfId="0" applyFill="1" applyBorder="1" applyAlignment="1">
      <alignment horizontal="center" vertical="center"/>
    </xf>
    <xf numFmtId="49" fontId="0" fillId="15" borderId="2" xfId="0" applyNumberFormat="1" applyFill="1" applyBorder="1" applyAlignment="1">
      <alignment horizontal="center" vertical="center"/>
    </xf>
    <xf numFmtId="49" fontId="0" fillId="15" borderId="16" xfId="0" applyNumberFormat="1" applyFill="1" applyBorder="1" applyAlignment="1">
      <alignment horizontal="center" vertical="center"/>
    </xf>
    <xf numFmtId="0" fontId="0" fillId="15" borderId="16" xfId="0" applyNumberFormat="1" applyFill="1" applyBorder="1" applyAlignment="1">
      <alignment horizontal="center" vertical="center"/>
    </xf>
    <xf numFmtId="1" fontId="39" fillId="0" borderId="2" xfId="0" applyNumberFormat="1" applyFont="1" applyFill="1" applyBorder="1" applyAlignment="1">
      <alignment horizontal="center" vertical="center"/>
    </xf>
    <xf numFmtId="1" fontId="1" fillId="16" borderId="16" xfId="0" applyNumberFormat="1" applyFont="1" applyFill="1" applyBorder="1" applyAlignment="1">
      <alignment horizontal="center"/>
    </xf>
    <xf numFmtId="1" fontId="0" fillId="15" borderId="16" xfId="0" applyNumberFormat="1" applyFill="1" applyBorder="1" applyAlignment="1">
      <alignment horizontal="center" vertical="center"/>
    </xf>
    <xf numFmtId="0" fontId="17" fillId="18" borderId="2" xfId="1" applyFont="1" applyFill="1" applyBorder="1" applyAlignment="1">
      <alignment horizontal="left" vertical="center" wrapText="1"/>
    </xf>
    <xf numFmtId="0" fontId="19" fillId="0" borderId="2" xfId="1" applyFont="1" applyFill="1" applyBorder="1" applyAlignment="1">
      <alignment horizontal="center" vertical="center" wrapText="1"/>
    </xf>
    <xf numFmtId="0" fontId="21" fillId="0" borderId="0" xfId="1" applyFont="1" applyFill="1" applyBorder="1" applyAlignment="1">
      <alignment horizontal="center" vertical="center"/>
    </xf>
    <xf numFmtId="0" fontId="0" fillId="0" borderId="16" xfId="0" applyBorder="1"/>
    <xf numFmtId="1" fontId="1" fillId="0" borderId="16" xfId="0" applyNumberFormat="1" applyFont="1" applyBorder="1" applyAlignment="1">
      <alignment horizontal="center" vertical="center"/>
    </xf>
    <xf numFmtId="49" fontId="40" fillId="0" borderId="20" xfId="0" applyNumberFormat="1" applyFont="1" applyFill="1" applyBorder="1" applyAlignment="1">
      <alignment horizontal="center"/>
    </xf>
    <xf numFmtId="0" fontId="31" fillId="0" borderId="3" xfId="0" applyFont="1" applyFill="1" applyBorder="1" applyAlignment="1"/>
    <xf numFmtId="0" fontId="0" fillId="0" borderId="16" xfId="0" applyFill="1" applyBorder="1" applyAlignment="1">
      <alignment horizontal="center"/>
    </xf>
    <xf numFmtId="0" fontId="0" fillId="14" borderId="16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7" fillId="0" borderId="2" xfId="1" applyFont="1" applyFill="1" applyBorder="1" applyAlignment="1">
      <alignment horizontal="left" vertical="center" wrapText="1"/>
    </xf>
    <xf numFmtId="0" fontId="19" fillId="0" borderId="2" xfId="1" applyFont="1" applyFill="1" applyBorder="1" applyAlignment="1">
      <alignment horizontal="center" vertical="center" wrapText="1"/>
    </xf>
    <xf numFmtId="49" fontId="41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16" fontId="26" fillId="0" borderId="1" xfId="0" applyNumberFormat="1" applyFont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14" borderId="20" xfId="0" applyFill="1" applyBorder="1" applyAlignment="1">
      <alignment horizontal="center" vertical="center"/>
    </xf>
    <xf numFmtId="0" fontId="0" fillId="14" borderId="20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16" fontId="26" fillId="0" borderId="5" xfId="0" applyNumberFormat="1" applyFont="1" applyBorder="1" applyAlignment="1">
      <alignment horizontal="center"/>
    </xf>
    <xf numFmtId="0" fontId="42" fillId="0" borderId="2" xfId="0" applyFont="1" applyFill="1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" fontId="0" fillId="15" borderId="2" xfId="0" applyNumberFormat="1" applyFill="1" applyBorder="1" applyAlignment="1">
      <alignment horizontal="center" vertical="center"/>
    </xf>
    <xf numFmtId="49" fontId="0" fillId="15" borderId="16" xfId="0" applyNumberFormat="1" applyFill="1" applyBorder="1" applyAlignment="1">
      <alignment horizontal="center"/>
    </xf>
    <xf numFmtId="0" fontId="0" fillId="17" borderId="16" xfId="0" applyNumberFormat="1" applyFill="1" applyBorder="1" applyAlignment="1">
      <alignment horizontal="center" vertical="center"/>
    </xf>
    <xf numFmtId="1" fontId="0" fillId="17" borderId="2" xfId="0" applyNumberFormat="1" applyFill="1" applyBorder="1" applyAlignment="1">
      <alignment horizontal="center" vertical="center"/>
    </xf>
    <xf numFmtId="0" fontId="0" fillId="12" borderId="0" xfId="0" applyFill="1" applyAlignment="1">
      <alignment vertical="center"/>
    </xf>
    <xf numFmtId="0" fontId="0" fillId="12" borderId="16" xfId="0" applyFill="1" applyBorder="1" applyAlignment="1">
      <alignment horizontal="center" vertical="center"/>
    </xf>
    <xf numFmtId="0" fontId="36" fillId="12" borderId="16" xfId="0" applyFont="1" applyFill="1" applyBorder="1" applyAlignment="1">
      <alignment horizontal="left" vertical="center" wrapText="1"/>
    </xf>
    <xf numFmtId="0" fontId="33" fillId="12" borderId="16" xfId="0" applyFont="1" applyFill="1" applyBorder="1" applyAlignment="1">
      <alignment horizontal="center" vertical="center"/>
    </xf>
    <xf numFmtId="49" fontId="0" fillId="12" borderId="16" xfId="0" applyNumberFormat="1" applyFill="1" applyBorder="1" applyAlignment="1">
      <alignment horizontal="center" vertical="center"/>
    </xf>
    <xf numFmtId="1" fontId="33" fillId="16" borderId="2" xfId="0" applyNumberFormat="1" applyFont="1" applyFill="1" applyBorder="1" applyAlignment="1">
      <alignment horizontal="center" vertical="center"/>
    </xf>
    <xf numFmtId="0" fontId="20" fillId="11" borderId="2" xfId="1" applyFont="1" applyFill="1" applyBorder="1" applyAlignment="1">
      <alignment horizontal="left" vertical="center" wrapText="1"/>
    </xf>
    <xf numFmtId="0" fontId="20" fillId="11" borderId="2" xfId="1" applyFont="1" applyFill="1" applyBorder="1" applyAlignment="1">
      <alignment horizontal="center" vertical="center" wrapText="1"/>
    </xf>
    <xf numFmtId="0" fontId="20" fillId="0" borderId="2" xfId="1" applyFont="1" applyFill="1" applyBorder="1" applyAlignment="1">
      <alignment horizontal="left" vertical="center" wrapText="1"/>
    </xf>
    <xf numFmtId="0" fontId="0" fillId="0" borderId="16" xfId="0" applyFill="1" applyBorder="1" applyAlignment="1">
      <alignment vertical="center" wrapText="1"/>
    </xf>
    <xf numFmtId="0" fontId="32" fillId="0" borderId="2" xfId="0" applyFont="1" applyFill="1" applyBorder="1" applyAlignment="1">
      <alignment vertical="center" wrapText="1"/>
    </xf>
    <xf numFmtId="0" fontId="32" fillId="0" borderId="16" xfId="0" applyFont="1" applyFill="1" applyBorder="1" applyAlignment="1">
      <alignment horizontal="center" vertical="center"/>
    </xf>
    <xf numFmtId="1" fontId="0" fillId="0" borderId="16" xfId="0" applyNumberForma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 wrapText="1"/>
    </xf>
    <xf numFmtId="0" fontId="28" fillId="0" borderId="2" xfId="1" applyFont="1" applyFill="1" applyBorder="1" applyAlignment="1">
      <alignment horizontal="left" vertical="center" wrapText="1"/>
    </xf>
    <xf numFmtId="0" fontId="17" fillId="0" borderId="2" xfId="1" applyFont="1" applyFill="1" applyBorder="1" applyAlignment="1">
      <alignment horizontal="left" vertical="center" wrapText="1"/>
    </xf>
    <xf numFmtId="0" fontId="18" fillId="0" borderId="16" xfId="1" applyFont="1" applyBorder="1"/>
    <xf numFmtId="0" fontId="44" fillId="0" borderId="16" xfId="1" applyFont="1" applyBorder="1" applyAlignment="1">
      <alignment horizontal="center" vertical="center" textRotation="90" wrapText="1"/>
    </xf>
    <xf numFmtId="0" fontId="44" fillId="0" borderId="4" xfId="1" applyFont="1" applyBorder="1" applyAlignment="1">
      <alignment horizontal="center" vertical="center" textRotation="90" wrapText="1"/>
    </xf>
    <xf numFmtId="0" fontId="44" fillId="0" borderId="4" xfId="1" applyFont="1" applyBorder="1" applyAlignment="1">
      <alignment vertical="center" textRotation="90" wrapText="1"/>
    </xf>
    <xf numFmtId="0" fontId="44" fillId="0" borderId="5" xfId="1" applyFont="1" applyBorder="1" applyAlignment="1">
      <alignment vertical="center" textRotation="90" wrapText="1"/>
    </xf>
    <xf numFmtId="0" fontId="44" fillId="0" borderId="5" xfId="1" applyFont="1" applyBorder="1" applyAlignment="1">
      <alignment horizontal="center" vertical="center" textRotation="90" wrapText="1"/>
    </xf>
    <xf numFmtId="0" fontId="44" fillId="0" borderId="8" xfId="1" applyFont="1" applyBorder="1" applyAlignment="1">
      <alignment vertical="center" textRotation="90" wrapText="1"/>
    </xf>
    <xf numFmtId="0" fontId="44" fillId="0" borderId="0" xfId="1" applyFont="1" applyBorder="1" applyAlignment="1">
      <alignment vertical="center" textRotation="90" wrapText="1"/>
    </xf>
    <xf numFmtId="0" fontId="18" fillId="0" borderId="16" xfId="1" applyFont="1" applyBorder="1" applyAlignment="1">
      <alignment horizontal="center" vertical="center" textRotation="90" wrapText="1"/>
    </xf>
    <xf numFmtId="0" fontId="44" fillId="0" borderId="8" xfId="1" applyFont="1" applyBorder="1" applyAlignment="1">
      <alignment horizontal="center" vertical="center" textRotation="90" wrapText="1"/>
    </xf>
    <xf numFmtId="0" fontId="45" fillId="0" borderId="16" xfId="1" applyFont="1" applyBorder="1" applyAlignment="1">
      <alignment horizontal="center" vertical="center" textRotation="90" wrapText="1"/>
    </xf>
    <xf numFmtId="0" fontId="18" fillId="0" borderId="20" xfId="1" applyFont="1" applyBorder="1"/>
    <xf numFmtId="0" fontId="18" fillId="0" borderId="20" xfId="1" applyFont="1" applyBorder="1" applyAlignment="1">
      <alignment horizontal="center" vertical="center" textRotation="90" wrapText="1"/>
    </xf>
    <xf numFmtId="0" fontId="44" fillId="0" borderId="20" xfId="1" applyFont="1" applyBorder="1" applyAlignment="1">
      <alignment horizontal="center" vertical="center" textRotation="90" wrapText="1"/>
    </xf>
    <xf numFmtId="0" fontId="45" fillId="0" borderId="20" xfId="1" applyFont="1" applyBorder="1" applyAlignment="1">
      <alignment horizontal="center" vertical="center" textRotation="90" wrapText="1"/>
    </xf>
    <xf numFmtId="0" fontId="18" fillId="0" borderId="16" xfId="1" applyFont="1" applyBorder="1" applyAlignment="1">
      <alignment horizontal="center"/>
    </xf>
    <xf numFmtId="0" fontId="44" fillId="0" borderId="16" xfId="1" applyFont="1" applyBorder="1" applyAlignment="1">
      <alignment horizontal="center" vertical="center" wrapText="1"/>
    </xf>
    <xf numFmtId="0" fontId="44" fillId="0" borderId="16" xfId="1" applyFont="1" applyBorder="1" applyAlignment="1">
      <alignment horizontal="center" vertical="center"/>
    </xf>
    <xf numFmtId="0" fontId="44" fillId="0" borderId="16" xfId="1" applyFont="1" applyFill="1" applyBorder="1" applyAlignment="1">
      <alignment horizontal="center" vertical="center" textRotation="90" wrapText="1"/>
    </xf>
    <xf numFmtId="0" fontId="44" fillId="3" borderId="16" xfId="1" applyFont="1" applyFill="1" applyBorder="1" applyAlignment="1">
      <alignment horizontal="center" vertical="center" textRotation="90" wrapText="1"/>
    </xf>
    <xf numFmtId="0" fontId="45" fillId="0" borderId="16" xfId="1" applyFont="1" applyBorder="1" applyAlignment="1">
      <alignment horizontal="center" vertical="center" wrapText="1"/>
    </xf>
    <xf numFmtId="0" fontId="18" fillId="0" borderId="16" xfId="1" applyFont="1" applyBorder="1" applyAlignment="1">
      <alignment horizontal="center" vertical="center" wrapText="1"/>
    </xf>
    <xf numFmtId="0" fontId="18" fillId="0" borderId="17" xfId="1" applyFont="1" applyBorder="1" applyAlignment="1">
      <alignment horizontal="center" vertical="center"/>
    </xf>
    <xf numFmtId="0" fontId="45" fillId="0" borderId="16" xfId="1" applyFont="1" applyBorder="1" applyAlignment="1">
      <alignment horizontal="left" vertical="center" wrapText="1"/>
    </xf>
    <xf numFmtId="1" fontId="44" fillId="0" borderId="16" xfId="1" applyNumberFormat="1" applyFont="1" applyBorder="1" applyAlignment="1">
      <alignment horizontal="center" vertical="center" wrapText="1"/>
    </xf>
    <xf numFmtId="0" fontId="45" fillId="2" borderId="16" xfId="1" applyFont="1" applyFill="1" applyBorder="1" applyAlignment="1">
      <alignment horizontal="left" vertical="center" wrapText="1"/>
    </xf>
    <xf numFmtId="0" fontId="44" fillId="2" borderId="16" xfId="1" applyFont="1" applyFill="1" applyBorder="1" applyAlignment="1">
      <alignment horizontal="left" vertical="center" wrapText="1"/>
    </xf>
    <xf numFmtId="0" fontId="45" fillId="0" borderId="16" xfId="1" applyFont="1" applyFill="1" applyBorder="1" applyAlignment="1">
      <alignment horizontal="left" vertical="center" wrapText="1"/>
    </xf>
    <xf numFmtId="1" fontId="44" fillId="8" borderId="16" xfId="1" applyNumberFormat="1" applyFont="1" applyFill="1" applyBorder="1" applyAlignment="1">
      <alignment horizontal="center" vertical="center" wrapText="1"/>
    </xf>
    <xf numFmtId="164" fontId="45" fillId="11" borderId="16" xfId="1" applyNumberFormat="1" applyFont="1" applyFill="1" applyBorder="1" applyAlignment="1">
      <alignment horizontal="center" vertical="center" wrapText="1"/>
    </xf>
    <xf numFmtId="0" fontId="45" fillId="3" borderId="16" xfId="1" applyFont="1" applyFill="1" applyBorder="1" applyAlignment="1">
      <alignment horizontal="left" vertical="center" wrapText="1"/>
    </xf>
    <xf numFmtId="1" fontId="45" fillId="0" borderId="16" xfId="1" applyNumberFormat="1" applyFont="1" applyBorder="1" applyAlignment="1">
      <alignment horizontal="center" vertical="center" wrapText="1"/>
    </xf>
    <xf numFmtId="0" fontId="18" fillId="0" borderId="16" xfId="1" applyFont="1" applyBorder="1" applyAlignment="1">
      <alignment horizontal="center" vertical="center"/>
    </xf>
    <xf numFmtId="1" fontId="18" fillId="2" borderId="16" xfId="1" applyNumberFormat="1" applyFont="1" applyFill="1" applyBorder="1" applyAlignment="1">
      <alignment horizontal="center" vertical="center"/>
    </xf>
    <xf numFmtId="1" fontId="18" fillId="0" borderId="16" xfId="1" applyNumberFormat="1" applyFont="1" applyBorder="1" applyAlignment="1">
      <alignment horizontal="center" vertical="center"/>
    </xf>
    <xf numFmtId="1" fontId="44" fillId="2" borderId="16" xfId="1" applyNumberFormat="1" applyFont="1" applyFill="1" applyBorder="1" applyAlignment="1">
      <alignment horizontal="center" vertical="center" wrapText="1"/>
    </xf>
    <xf numFmtId="0" fontId="47" fillId="0" borderId="16" xfId="1" applyFont="1" applyFill="1" applyBorder="1" applyAlignment="1">
      <alignment horizontal="left" vertical="center" wrapText="1"/>
    </xf>
    <xf numFmtId="0" fontId="45" fillId="8" borderId="16" xfId="1" applyFont="1" applyFill="1" applyBorder="1" applyAlignment="1">
      <alignment horizontal="center" vertical="center" wrapText="1"/>
    </xf>
    <xf numFmtId="1" fontId="45" fillId="8" borderId="16" xfId="1" applyNumberFormat="1" applyFont="1" applyFill="1" applyBorder="1" applyAlignment="1">
      <alignment horizontal="center" vertical="center" wrapText="1"/>
    </xf>
    <xf numFmtId="0" fontId="45" fillId="20" borderId="16" xfId="1" applyFont="1" applyFill="1" applyBorder="1" applyAlignment="1">
      <alignment horizontal="left" vertical="center" wrapText="1"/>
    </xf>
    <xf numFmtId="0" fontId="45" fillId="2" borderId="16" xfId="1" applyFont="1" applyFill="1" applyBorder="1" applyAlignment="1">
      <alignment horizontal="center" vertical="center" wrapText="1"/>
    </xf>
    <xf numFmtId="0" fontId="45" fillId="0" borderId="16" xfId="1" applyFont="1" applyFill="1" applyBorder="1" applyAlignment="1">
      <alignment horizontal="center" vertical="center" wrapText="1"/>
    </xf>
    <xf numFmtId="0" fontId="45" fillId="11" borderId="16" xfId="1" applyFont="1" applyFill="1" applyBorder="1" applyAlignment="1">
      <alignment horizontal="center" vertical="center" wrapText="1"/>
    </xf>
    <xf numFmtId="0" fontId="44" fillId="11" borderId="16" xfId="1" applyFont="1" applyFill="1" applyBorder="1" applyAlignment="1">
      <alignment horizontal="center" vertical="center" wrapText="1"/>
    </xf>
    <xf numFmtId="0" fontId="45" fillId="11" borderId="16" xfId="1" applyFont="1" applyFill="1" applyBorder="1" applyAlignment="1">
      <alignment horizontal="center" wrapText="1"/>
    </xf>
    <xf numFmtId="0" fontId="45" fillId="7" borderId="16" xfId="1" applyFont="1" applyFill="1" applyBorder="1" applyAlignment="1">
      <alignment horizontal="center" vertical="center" wrapText="1"/>
    </xf>
    <xf numFmtId="0" fontId="18" fillId="0" borderId="16" xfId="1" applyFont="1" applyBorder="1" applyAlignment="1">
      <alignment vertical="top"/>
    </xf>
    <xf numFmtId="49" fontId="18" fillId="0" borderId="0" xfId="1" applyNumberFormat="1" applyFont="1" applyAlignment="1">
      <alignment vertical="center"/>
    </xf>
    <xf numFmtId="0" fontId="18" fillId="4" borderId="16" xfId="1" applyFont="1" applyFill="1" applyBorder="1" applyAlignment="1">
      <alignment horizontal="center" vertical="center"/>
    </xf>
    <xf numFmtId="49" fontId="18" fillId="6" borderId="16" xfId="1" applyNumberFormat="1" applyFont="1" applyFill="1" applyBorder="1" applyAlignment="1">
      <alignment vertical="center"/>
    </xf>
    <xf numFmtId="49" fontId="18" fillId="6" borderId="19" xfId="1" applyNumberFormat="1" applyFont="1" applyFill="1" applyBorder="1" applyAlignment="1">
      <alignment vertical="center"/>
    </xf>
    <xf numFmtId="0" fontId="18" fillId="5" borderId="16" xfId="1" applyFont="1" applyFill="1" applyBorder="1" applyAlignment="1">
      <alignment horizontal="center" vertical="center"/>
    </xf>
    <xf numFmtId="0" fontId="18" fillId="3" borderId="16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vertical="center" textRotation="255"/>
    </xf>
    <xf numFmtId="0" fontId="18" fillId="6" borderId="16" xfId="1" applyFont="1" applyFill="1" applyBorder="1" applyAlignment="1">
      <alignment vertical="top"/>
    </xf>
    <xf numFmtId="0" fontId="18" fillId="0" borderId="0" xfId="1" applyFont="1" applyFill="1" applyBorder="1" applyAlignment="1">
      <alignment horizontal="center" vertical="center"/>
    </xf>
    <xf numFmtId="49" fontId="18" fillId="0" borderId="0" xfId="1" applyNumberFormat="1" applyFont="1" applyFill="1" applyAlignment="1">
      <alignment vertical="center"/>
    </xf>
    <xf numFmtId="0" fontId="18" fillId="0" borderId="0" xfId="1" applyFont="1" applyFill="1"/>
    <xf numFmtId="49" fontId="18" fillId="2" borderId="0" xfId="1" applyNumberFormat="1" applyFont="1" applyFill="1" applyBorder="1" applyAlignment="1">
      <alignment horizontal="center" vertical="center"/>
    </xf>
    <xf numFmtId="0" fontId="24" fillId="0" borderId="0" xfId="1" applyAlignment="1"/>
    <xf numFmtId="1" fontId="24" fillId="0" borderId="0" xfId="1" applyNumberFormat="1"/>
    <xf numFmtId="0" fontId="0" fillId="0" borderId="8" xfId="0" applyFill="1" applyBorder="1" applyAlignment="1">
      <alignment vertical="center" wrapText="1"/>
    </xf>
    <xf numFmtId="0" fontId="27" fillId="14" borderId="16" xfId="0" applyFont="1" applyFill="1" applyBorder="1" applyAlignment="1">
      <alignment horizontal="center" vertical="center"/>
    </xf>
    <xf numFmtId="0" fontId="48" fillId="0" borderId="21" xfId="0" applyFont="1" applyBorder="1" applyAlignment="1">
      <alignment vertical="center" wrapText="1"/>
    </xf>
    <xf numFmtId="0" fontId="48" fillId="0" borderId="21" xfId="0" applyFont="1" applyBorder="1" applyAlignment="1">
      <alignment wrapText="1"/>
    </xf>
    <xf numFmtId="0" fontId="0" fillId="15" borderId="2" xfId="0" applyFill="1" applyBorder="1" applyAlignment="1">
      <alignment horizontal="left" vertical="center" wrapText="1"/>
    </xf>
    <xf numFmtId="0" fontId="0" fillId="15" borderId="16" xfId="0" applyFill="1" applyBorder="1" applyAlignment="1">
      <alignment horizontal="left" vertical="center" wrapText="1"/>
    </xf>
    <xf numFmtId="0" fontId="0" fillId="15" borderId="16" xfId="0" applyFill="1" applyBorder="1" applyAlignment="1">
      <alignment horizontal="left" vertical="center"/>
    </xf>
    <xf numFmtId="0" fontId="48" fillId="0" borderId="22" xfId="0" applyFont="1" applyBorder="1" applyAlignment="1">
      <alignment horizontal="center" vertical="center"/>
    </xf>
    <xf numFmtId="0" fontId="0" fillId="15" borderId="16" xfId="0" applyFill="1" applyBorder="1" applyAlignment="1">
      <alignment horizontal="center" vertical="center" wrapText="1"/>
    </xf>
    <xf numFmtId="0" fontId="0" fillId="15" borderId="16" xfId="0" applyFill="1" applyBorder="1" applyAlignment="1">
      <alignment horizontal="left" vertical="top" wrapText="1"/>
    </xf>
    <xf numFmtId="0" fontId="49" fillId="21" borderId="22" xfId="0" applyFont="1" applyFill="1" applyBorder="1" applyAlignment="1">
      <alignment horizontal="center" vertical="center"/>
    </xf>
    <xf numFmtId="0" fontId="49" fillId="21" borderId="21" xfId="0" applyFont="1" applyFill="1" applyBorder="1" applyAlignment="1">
      <alignment wrapText="1"/>
    </xf>
    <xf numFmtId="0" fontId="48" fillId="0" borderId="23" xfId="0" applyFont="1" applyBorder="1" applyAlignment="1">
      <alignment horizontal="center" vertical="center"/>
    </xf>
    <xf numFmtId="0" fontId="49" fillId="21" borderId="24" xfId="0" applyFont="1" applyFill="1" applyBorder="1" applyAlignment="1">
      <alignment vertical="center" wrapText="1"/>
    </xf>
    <xf numFmtId="0" fontId="48" fillId="0" borderId="24" xfId="0" applyFont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1" fontId="33" fillId="0" borderId="16" xfId="0" applyNumberFormat="1" applyFont="1" applyFill="1" applyBorder="1" applyAlignment="1">
      <alignment horizontal="center" vertical="center"/>
    </xf>
    <xf numFmtId="0" fontId="28" fillId="11" borderId="2" xfId="1" applyFont="1" applyFill="1" applyBorder="1" applyAlignment="1">
      <alignment horizontal="left" vertical="center" wrapText="1"/>
    </xf>
    <xf numFmtId="1" fontId="16" fillId="0" borderId="2" xfId="1" applyNumberFormat="1" applyFont="1" applyFill="1" applyBorder="1" applyAlignment="1">
      <alignment horizontal="center" vertical="center" wrapText="1"/>
    </xf>
    <xf numFmtId="0" fontId="25" fillId="10" borderId="2" xfId="1" applyFont="1" applyFill="1" applyBorder="1" applyAlignment="1">
      <alignment horizontal="left" vertical="center" wrapText="1"/>
    </xf>
    <xf numFmtId="0" fontId="28" fillId="11" borderId="2" xfId="1" applyFont="1" applyFill="1" applyBorder="1" applyAlignment="1">
      <alignment horizontal="center" vertical="center" wrapText="1"/>
    </xf>
    <xf numFmtId="0" fontId="19" fillId="10" borderId="2" xfId="1" applyFont="1" applyFill="1" applyBorder="1" applyAlignment="1">
      <alignment horizontal="center" vertical="center" wrapText="1"/>
    </xf>
    <xf numFmtId="0" fontId="19" fillId="11" borderId="2" xfId="1" applyFont="1" applyFill="1" applyBorder="1" applyAlignment="1">
      <alignment horizontal="center" vertical="center" wrapText="1"/>
    </xf>
    <xf numFmtId="1" fontId="33" fillId="16" borderId="16" xfId="0" applyNumberFormat="1" applyFont="1" applyFill="1" applyBorder="1" applyAlignment="1">
      <alignment horizontal="center" vertical="center"/>
    </xf>
    <xf numFmtId="0" fontId="18" fillId="7" borderId="17" xfId="1" applyFont="1" applyFill="1" applyBorder="1" applyAlignment="1">
      <alignment horizontal="center"/>
    </xf>
    <xf numFmtId="0" fontId="18" fillId="7" borderId="18" xfId="1" applyFont="1" applyFill="1" applyBorder="1" applyAlignment="1">
      <alignment horizontal="center"/>
    </xf>
    <xf numFmtId="0" fontId="18" fillId="7" borderId="19" xfId="1" applyFont="1" applyFill="1" applyBorder="1" applyAlignment="1">
      <alignment horizontal="center"/>
    </xf>
    <xf numFmtId="49" fontId="18" fillId="6" borderId="17" xfId="1" applyNumberFormat="1" applyFont="1" applyFill="1" applyBorder="1" applyAlignment="1">
      <alignment horizontal="center" vertical="center"/>
    </xf>
    <xf numFmtId="49" fontId="18" fillId="6" borderId="18" xfId="1" applyNumberFormat="1" applyFont="1" applyFill="1" applyBorder="1" applyAlignment="1">
      <alignment horizontal="center" vertical="center"/>
    </xf>
    <xf numFmtId="49" fontId="18" fillId="6" borderId="19" xfId="1" applyNumberFormat="1" applyFont="1" applyFill="1" applyBorder="1" applyAlignment="1">
      <alignment horizontal="center" vertical="center"/>
    </xf>
    <xf numFmtId="0" fontId="45" fillId="11" borderId="16" xfId="1" applyFont="1" applyFill="1" applyBorder="1" applyAlignment="1">
      <alignment horizontal="center" vertical="center" wrapText="1"/>
    </xf>
    <xf numFmtId="0" fontId="45" fillId="7" borderId="16" xfId="1" applyFont="1" applyFill="1" applyBorder="1" applyAlignment="1">
      <alignment horizontal="center" vertical="center" wrapText="1"/>
    </xf>
    <xf numFmtId="0" fontId="45" fillId="5" borderId="16" xfId="1" applyFont="1" applyFill="1" applyBorder="1" applyAlignment="1">
      <alignment horizontal="center" vertical="center" wrapText="1"/>
    </xf>
    <xf numFmtId="0" fontId="45" fillId="0" borderId="17" xfId="1" applyFont="1" applyFill="1" applyBorder="1" applyAlignment="1">
      <alignment horizontal="center" vertical="center" wrapText="1"/>
    </xf>
    <xf numFmtId="0" fontId="45" fillId="0" borderId="19" xfId="1" applyFont="1" applyFill="1" applyBorder="1" applyAlignment="1">
      <alignment horizontal="center" vertical="center" wrapText="1"/>
    </xf>
    <xf numFmtId="1" fontId="18" fillId="0" borderId="17" xfId="1" applyNumberFormat="1" applyFont="1" applyBorder="1" applyAlignment="1">
      <alignment horizontal="center" vertical="center"/>
    </xf>
    <xf numFmtId="1" fontId="18" fillId="0" borderId="19" xfId="1" applyNumberFormat="1" applyFont="1" applyBorder="1" applyAlignment="1">
      <alignment horizontal="center" vertical="center"/>
    </xf>
    <xf numFmtId="0" fontId="45" fillId="11" borderId="17" xfId="1" applyFont="1" applyFill="1" applyBorder="1" applyAlignment="1">
      <alignment horizontal="center" vertical="center" wrapText="1"/>
    </xf>
    <xf numFmtId="0" fontId="45" fillId="11" borderId="19" xfId="1" applyFont="1" applyFill="1" applyBorder="1" applyAlignment="1">
      <alignment horizontal="center" vertical="center" wrapText="1"/>
    </xf>
    <xf numFmtId="1" fontId="45" fillId="11" borderId="16" xfId="1" applyNumberFormat="1" applyFont="1" applyFill="1" applyBorder="1" applyAlignment="1">
      <alignment horizontal="center" wrapText="1"/>
    </xf>
    <xf numFmtId="0" fontId="45" fillId="11" borderId="17" xfId="1" applyFont="1" applyFill="1" applyBorder="1" applyAlignment="1">
      <alignment horizontal="center"/>
    </xf>
    <xf numFmtId="0" fontId="45" fillId="11" borderId="18" xfId="1" applyFont="1" applyFill="1" applyBorder="1" applyAlignment="1">
      <alignment horizontal="center"/>
    </xf>
    <xf numFmtId="0" fontId="45" fillId="11" borderId="19" xfId="1" applyFont="1" applyFill="1" applyBorder="1" applyAlignment="1">
      <alignment horizontal="center"/>
    </xf>
    <xf numFmtId="0" fontId="45" fillId="4" borderId="17" xfId="1" applyFont="1" applyFill="1" applyBorder="1" applyAlignment="1">
      <alignment horizontal="center" vertical="center"/>
    </xf>
    <xf numFmtId="0" fontId="45" fillId="4" borderId="19" xfId="1" applyFont="1" applyFill="1" applyBorder="1" applyAlignment="1">
      <alignment horizontal="center" vertical="center"/>
    </xf>
    <xf numFmtId="0" fontId="45" fillId="6" borderId="18" xfId="1" applyFont="1" applyFill="1" applyBorder="1" applyAlignment="1">
      <alignment horizontal="center" vertical="center" wrapText="1"/>
    </xf>
    <xf numFmtId="0" fontId="45" fillId="0" borderId="16" xfId="1" applyFont="1" applyFill="1" applyBorder="1" applyAlignment="1">
      <alignment horizontal="center" vertical="center" wrapText="1"/>
    </xf>
    <xf numFmtId="0" fontId="45" fillId="3" borderId="17" xfId="1" applyFont="1" applyFill="1" applyBorder="1" applyAlignment="1">
      <alignment horizontal="center" vertical="center" wrapText="1"/>
    </xf>
    <xf numFmtId="0" fontId="45" fillId="3" borderId="19" xfId="1" applyFont="1" applyFill="1" applyBorder="1" applyAlignment="1">
      <alignment horizontal="center" vertical="center" wrapText="1"/>
    </xf>
    <xf numFmtId="0" fontId="45" fillId="3" borderId="16" xfId="1" applyFont="1" applyFill="1" applyBorder="1" applyAlignment="1">
      <alignment horizontal="center" vertical="center" wrapText="1"/>
    </xf>
    <xf numFmtId="0" fontId="45" fillId="2" borderId="16" xfId="1" applyFont="1" applyFill="1" applyBorder="1" applyAlignment="1">
      <alignment horizontal="center" vertical="center" wrapText="1"/>
    </xf>
    <xf numFmtId="0" fontId="45" fillId="2" borderId="17" xfId="1" applyFont="1" applyFill="1" applyBorder="1" applyAlignment="1">
      <alignment horizontal="center" vertical="center" wrapText="1"/>
    </xf>
    <xf numFmtId="0" fontId="45" fillId="2" borderId="19" xfId="1" applyFont="1" applyFill="1" applyBorder="1" applyAlignment="1">
      <alignment horizontal="center" vertical="center" wrapText="1"/>
    </xf>
    <xf numFmtId="0" fontId="45" fillId="0" borderId="18" xfId="1" applyFont="1" applyFill="1" applyBorder="1" applyAlignment="1">
      <alignment horizontal="center" vertical="center" wrapText="1"/>
    </xf>
    <xf numFmtId="0" fontId="45" fillId="8" borderId="17" xfId="1" applyFont="1" applyFill="1" applyBorder="1" applyAlignment="1">
      <alignment horizontal="center" vertical="center" wrapText="1"/>
    </xf>
    <xf numFmtId="0" fontId="45" fillId="8" borderId="19" xfId="1" applyFont="1" applyFill="1" applyBorder="1" applyAlignment="1">
      <alignment horizontal="center" vertical="center" wrapText="1"/>
    </xf>
    <xf numFmtId="0" fontId="45" fillId="10" borderId="17" xfId="1" applyFont="1" applyFill="1" applyBorder="1" applyAlignment="1">
      <alignment horizontal="center" vertical="center" wrapText="1"/>
    </xf>
    <xf numFmtId="0" fontId="45" fillId="10" borderId="18" xfId="1" applyFont="1" applyFill="1" applyBorder="1" applyAlignment="1">
      <alignment horizontal="center" vertical="center" wrapText="1"/>
    </xf>
    <xf numFmtId="0" fontId="45" fillId="10" borderId="19" xfId="1" applyFont="1" applyFill="1" applyBorder="1" applyAlignment="1">
      <alignment horizontal="center" vertical="center" wrapText="1"/>
    </xf>
    <xf numFmtId="0" fontId="45" fillId="20" borderId="17" xfId="1" applyFont="1" applyFill="1" applyBorder="1" applyAlignment="1">
      <alignment horizontal="center" vertical="center" wrapText="1"/>
    </xf>
    <xf numFmtId="0" fontId="45" fillId="20" borderId="19" xfId="1" applyFont="1" applyFill="1" applyBorder="1" applyAlignment="1">
      <alignment horizontal="center" vertical="center" wrapText="1"/>
    </xf>
    <xf numFmtId="0" fontId="45" fillId="2" borderId="16" xfId="1" applyFont="1" applyFill="1" applyBorder="1" applyAlignment="1">
      <alignment horizontal="left" vertical="center" wrapText="1"/>
    </xf>
    <xf numFmtId="0" fontId="45" fillId="8" borderId="16" xfId="1" applyFont="1" applyFill="1" applyBorder="1" applyAlignment="1">
      <alignment horizontal="center" vertical="center" wrapText="1"/>
    </xf>
    <xf numFmtId="0" fontId="46" fillId="8" borderId="18" xfId="2" applyFill="1" applyBorder="1" applyAlignment="1">
      <alignment horizontal="center" vertical="center" wrapText="1"/>
    </xf>
    <xf numFmtId="0" fontId="46" fillId="8" borderId="19" xfId="2" applyFill="1" applyBorder="1" applyAlignment="1">
      <alignment horizontal="center" vertical="center" wrapText="1"/>
    </xf>
    <xf numFmtId="164" fontId="45" fillId="8" borderId="17" xfId="1" applyNumberFormat="1" applyFont="1" applyFill="1" applyBorder="1" applyAlignment="1">
      <alignment horizontal="center" vertical="center" wrapText="1"/>
    </xf>
    <xf numFmtId="164" fontId="45" fillId="8" borderId="18" xfId="1" applyNumberFormat="1" applyFont="1" applyFill="1" applyBorder="1" applyAlignment="1">
      <alignment horizontal="center" vertical="center" wrapText="1"/>
    </xf>
    <xf numFmtId="164" fontId="45" fillId="8" borderId="19" xfId="1" applyNumberFormat="1" applyFont="1" applyFill="1" applyBorder="1" applyAlignment="1">
      <alignment horizontal="center" vertical="center" wrapText="1"/>
    </xf>
    <xf numFmtId="0" fontId="47" fillId="0" borderId="16" xfId="1" applyFont="1" applyFill="1" applyBorder="1" applyAlignment="1">
      <alignment horizontal="center" vertical="center" wrapText="1"/>
    </xf>
    <xf numFmtId="0" fontId="47" fillId="10" borderId="17" xfId="1" applyFont="1" applyFill="1" applyBorder="1" applyAlignment="1">
      <alignment horizontal="center" vertical="center"/>
    </xf>
    <xf numFmtId="0" fontId="47" fillId="10" borderId="19" xfId="1" applyFont="1" applyFill="1" applyBorder="1" applyAlignment="1">
      <alignment horizontal="center" vertical="center"/>
    </xf>
    <xf numFmtId="0" fontId="45" fillId="3" borderId="16" xfId="1" applyFont="1" applyFill="1" applyBorder="1" applyAlignment="1">
      <alignment horizontal="left" vertical="center" wrapText="1"/>
    </xf>
    <xf numFmtId="0" fontId="47" fillId="0" borderId="17" xfId="1" applyFont="1" applyFill="1" applyBorder="1" applyAlignment="1">
      <alignment horizontal="center" vertical="center" wrapText="1"/>
    </xf>
    <xf numFmtId="0" fontId="47" fillId="0" borderId="18" xfId="1" applyFont="1" applyFill="1" applyBorder="1" applyAlignment="1">
      <alignment horizontal="center" vertical="center" wrapText="1"/>
    </xf>
    <xf numFmtId="0" fontId="47" fillId="0" borderId="19" xfId="1" applyFont="1" applyFill="1" applyBorder="1" applyAlignment="1">
      <alignment horizontal="center" vertical="center" wrapText="1"/>
    </xf>
    <xf numFmtId="0" fontId="45" fillId="0" borderId="16" xfId="1" applyFont="1" applyBorder="1" applyAlignment="1">
      <alignment horizontal="center" vertical="center" wrapText="1"/>
    </xf>
    <xf numFmtId="0" fontId="45" fillId="0" borderId="17" xfId="1" applyFont="1" applyBorder="1" applyAlignment="1">
      <alignment horizontal="center" vertical="center" wrapText="1"/>
    </xf>
    <xf numFmtId="0" fontId="45" fillId="0" borderId="19" xfId="1" applyFont="1" applyBorder="1" applyAlignment="1">
      <alignment horizontal="center" vertical="center" wrapText="1"/>
    </xf>
    <xf numFmtId="164" fontId="45" fillId="11" borderId="17" xfId="1" applyNumberFormat="1" applyFont="1" applyFill="1" applyBorder="1" applyAlignment="1">
      <alignment horizontal="center" vertical="center" wrapText="1"/>
    </xf>
    <xf numFmtId="164" fontId="45" fillId="11" borderId="19" xfId="1" applyNumberFormat="1" applyFont="1" applyFill="1" applyBorder="1" applyAlignment="1">
      <alignment horizontal="center" vertical="center" wrapText="1"/>
    </xf>
    <xf numFmtId="0" fontId="44" fillId="2" borderId="16" xfId="1" applyFont="1" applyFill="1" applyBorder="1" applyAlignment="1">
      <alignment horizontal="center" vertical="center" wrapText="1"/>
    </xf>
    <xf numFmtId="164" fontId="45" fillId="11" borderId="18" xfId="1" applyNumberFormat="1" applyFont="1" applyFill="1" applyBorder="1" applyAlignment="1">
      <alignment horizontal="center" vertical="center" wrapText="1"/>
    </xf>
    <xf numFmtId="0" fontId="44" fillId="0" borderId="17" xfId="1" applyFont="1" applyBorder="1" applyAlignment="1">
      <alignment horizontal="center" vertical="center" textRotation="90" wrapText="1"/>
    </xf>
    <xf numFmtId="0" fontId="44" fillId="0" borderId="19" xfId="1" applyFont="1" applyBorder="1" applyAlignment="1">
      <alignment horizontal="center" vertical="center" textRotation="90" wrapText="1"/>
    </xf>
    <xf numFmtId="0" fontId="44" fillId="0" borderId="17" xfId="1" applyFont="1" applyBorder="1" applyAlignment="1">
      <alignment horizontal="center" vertical="center" wrapText="1"/>
    </xf>
    <xf numFmtId="0" fontId="44" fillId="0" borderId="19" xfId="1" applyFont="1" applyBorder="1" applyAlignment="1">
      <alignment horizontal="center" vertical="center" wrapText="1"/>
    </xf>
    <xf numFmtId="0" fontId="44" fillId="0" borderId="18" xfId="1" applyFont="1" applyBorder="1" applyAlignment="1">
      <alignment horizontal="center" vertical="center" textRotation="90" wrapText="1"/>
    </xf>
    <xf numFmtId="0" fontId="44" fillId="0" borderId="17" xfId="1" applyFont="1" applyFill="1" applyBorder="1" applyAlignment="1">
      <alignment horizontal="center" vertical="center" textRotation="90" wrapText="1"/>
    </xf>
    <xf numFmtId="0" fontId="44" fillId="0" borderId="19" xfId="1" applyFont="1" applyFill="1" applyBorder="1" applyAlignment="1">
      <alignment horizontal="center" vertical="center" textRotation="90" wrapText="1"/>
    </xf>
    <xf numFmtId="0" fontId="44" fillId="0" borderId="18" xfId="1" applyFont="1" applyFill="1" applyBorder="1" applyAlignment="1">
      <alignment horizontal="center" vertical="center" textRotation="90" wrapText="1"/>
    </xf>
    <xf numFmtId="0" fontId="45" fillId="19" borderId="17" xfId="1" applyFont="1" applyFill="1" applyBorder="1" applyAlignment="1">
      <alignment vertical="center" textRotation="255" wrapText="1"/>
    </xf>
    <xf numFmtId="0" fontId="46" fillId="19" borderId="19" xfId="2" applyFill="1" applyBorder="1" applyAlignment="1">
      <alignment vertical="center" textRotation="255" wrapText="1"/>
    </xf>
    <xf numFmtId="0" fontId="44" fillId="10" borderId="17" xfId="1" applyFont="1" applyFill="1" applyBorder="1" applyAlignment="1">
      <alignment horizontal="center" vertical="center" textRotation="90" wrapText="1"/>
    </xf>
    <xf numFmtId="0" fontId="44" fillId="10" borderId="19" xfId="1" applyFont="1" applyFill="1" applyBorder="1" applyAlignment="1">
      <alignment horizontal="center" vertical="center" textRotation="90" wrapText="1"/>
    </xf>
    <xf numFmtId="0" fontId="44" fillId="3" borderId="17" xfId="1" applyFont="1" applyFill="1" applyBorder="1" applyAlignment="1">
      <alignment horizontal="center" vertical="center" textRotation="90" wrapText="1"/>
    </xf>
    <xf numFmtId="0" fontId="44" fillId="3" borderId="19" xfId="1" applyFont="1" applyFill="1" applyBorder="1" applyAlignment="1">
      <alignment horizontal="center" vertical="center" textRotation="90" wrapText="1"/>
    </xf>
    <xf numFmtId="0" fontId="44" fillId="0" borderId="20" xfId="1" applyFont="1" applyBorder="1" applyAlignment="1">
      <alignment horizontal="center" vertical="center" textRotation="90" wrapText="1"/>
    </xf>
    <xf numFmtId="0" fontId="44" fillId="0" borderId="8" xfId="1" applyFont="1" applyBorder="1" applyAlignment="1">
      <alignment horizontal="center" vertical="center" textRotation="90" wrapText="1"/>
    </xf>
    <xf numFmtId="0" fontId="44" fillId="0" borderId="13" xfId="1" applyFont="1" applyBorder="1" applyAlignment="1">
      <alignment horizontal="center" vertical="center" wrapText="1"/>
    </xf>
    <xf numFmtId="0" fontId="44" fillId="0" borderId="15" xfId="1" applyFont="1" applyBorder="1" applyAlignment="1">
      <alignment horizontal="center" vertical="center" wrapText="1"/>
    </xf>
    <xf numFmtId="0" fontId="44" fillId="0" borderId="6" xfId="1" applyFont="1" applyBorder="1" applyAlignment="1">
      <alignment horizontal="center" vertical="center" wrapText="1"/>
    </xf>
    <xf numFmtId="0" fontId="44" fillId="0" borderId="14" xfId="1" applyFont="1" applyBorder="1" applyAlignment="1">
      <alignment horizontal="center" vertical="center" wrapText="1"/>
    </xf>
    <xf numFmtId="0" fontId="44" fillId="0" borderId="1" xfId="1" applyFont="1" applyBorder="1" applyAlignment="1">
      <alignment horizontal="center" vertical="center" wrapText="1"/>
    </xf>
    <xf numFmtId="0" fontId="44" fillId="0" borderId="7" xfId="1" applyFont="1" applyBorder="1" applyAlignment="1">
      <alignment horizontal="center" vertical="center" wrapText="1"/>
    </xf>
    <xf numFmtId="0" fontId="44" fillId="0" borderId="13" xfId="1" applyFont="1" applyBorder="1" applyAlignment="1">
      <alignment horizontal="center" vertical="center" textRotation="90" wrapText="1"/>
    </xf>
    <xf numFmtId="0" fontId="44" fillId="0" borderId="15" xfId="1" applyFont="1" applyBorder="1" applyAlignment="1">
      <alignment horizontal="center" vertical="center" textRotation="90" wrapText="1"/>
    </xf>
    <xf numFmtId="0" fontId="44" fillId="0" borderId="6" xfId="1" applyFont="1" applyBorder="1" applyAlignment="1">
      <alignment horizontal="center" vertical="center" textRotation="90" wrapText="1"/>
    </xf>
    <xf numFmtId="0" fontId="44" fillId="0" borderId="4" xfId="1" applyFont="1" applyBorder="1" applyAlignment="1">
      <alignment horizontal="center" vertical="center" textRotation="90" wrapText="1"/>
    </xf>
    <xf numFmtId="0" fontId="44" fillId="0" borderId="0" xfId="1" applyFont="1" applyBorder="1" applyAlignment="1">
      <alignment horizontal="center" vertical="center" textRotation="90" wrapText="1"/>
    </xf>
    <xf numFmtId="0" fontId="44" fillId="0" borderId="5" xfId="1" applyFont="1" applyBorder="1" applyAlignment="1">
      <alignment horizontal="center" vertical="center" textRotation="90" wrapText="1"/>
    </xf>
    <xf numFmtId="0" fontId="44" fillId="0" borderId="16" xfId="1" applyFont="1" applyBorder="1" applyAlignment="1">
      <alignment horizontal="center" vertical="center" textRotation="90" wrapText="1"/>
    </xf>
    <xf numFmtId="0" fontId="44" fillId="0" borderId="20" xfId="1" applyFont="1" applyBorder="1" applyAlignment="1">
      <alignment horizontal="left" vertical="center" textRotation="90" wrapText="1"/>
    </xf>
    <xf numFmtId="0" fontId="24" fillId="0" borderId="11" xfId="1" applyBorder="1" applyAlignment="1">
      <alignment textRotation="90"/>
    </xf>
    <xf numFmtId="0" fontId="44" fillId="0" borderId="14" xfId="1" applyFont="1" applyBorder="1" applyAlignment="1">
      <alignment horizontal="center" vertical="center" textRotation="90" wrapText="1"/>
    </xf>
    <xf numFmtId="0" fontId="44" fillId="0" borderId="1" xfId="1" applyFont="1" applyBorder="1" applyAlignment="1">
      <alignment horizontal="center" vertical="center" textRotation="90" wrapText="1"/>
    </xf>
    <xf numFmtId="0" fontId="44" fillId="0" borderId="7" xfId="1" applyFont="1" applyBorder="1" applyAlignment="1">
      <alignment horizontal="center" vertical="center" textRotation="90" wrapText="1"/>
    </xf>
    <xf numFmtId="0" fontId="44" fillId="4" borderId="18" xfId="1" applyFont="1" applyFill="1" applyBorder="1" applyAlignment="1">
      <alignment horizontal="center" vertical="center" textRotation="90" wrapText="1"/>
    </xf>
    <xf numFmtId="0" fontId="44" fillId="0" borderId="11" xfId="1" applyFont="1" applyBorder="1" applyAlignment="1">
      <alignment horizontal="center" vertical="center" textRotation="90" wrapText="1"/>
    </xf>
    <xf numFmtId="0" fontId="45" fillId="0" borderId="16" xfId="1" applyFont="1" applyBorder="1" applyAlignment="1">
      <alignment horizontal="center" vertical="center" textRotation="90" wrapText="1"/>
    </xf>
    <xf numFmtId="0" fontId="45" fillId="0" borderId="20" xfId="1" applyFont="1" applyBorder="1" applyAlignment="1">
      <alignment horizontal="center" vertical="center" textRotation="90" wrapText="1"/>
    </xf>
    <xf numFmtId="0" fontId="45" fillId="0" borderId="8" xfId="1" applyFont="1" applyBorder="1" applyAlignment="1">
      <alignment horizontal="center" vertical="center" textRotation="90" wrapText="1"/>
    </xf>
    <xf numFmtId="0" fontId="45" fillId="0" borderId="11" xfId="1" applyFont="1" applyBorder="1" applyAlignment="1">
      <alignment horizontal="center" vertical="center" textRotation="90" wrapText="1"/>
    </xf>
    <xf numFmtId="0" fontId="45" fillId="0" borderId="13" xfId="1" applyFont="1" applyBorder="1" applyAlignment="1">
      <alignment horizontal="center" vertical="center" textRotation="90" wrapText="1"/>
    </xf>
    <xf numFmtId="0" fontId="45" fillId="0" borderId="6" xfId="1" applyFont="1" applyBorder="1" applyAlignment="1">
      <alignment horizontal="center" vertical="center" textRotation="90" wrapText="1"/>
    </xf>
    <xf numFmtId="0" fontId="45" fillId="0" borderId="4" xfId="1" applyFont="1" applyBorder="1" applyAlignment="1">
      <alignment horizontal="center" vertical="center" textRotation="90" wrapText="1"/>
    </xf>
    <xf numFmtId="0" fontId="45" fillId="0" borderId="5" xfId="1" applyFont="1" applyBorder="1" applyAlignment="1">
      <alignment horizontal="center" vertical="center" textRotation="90" wrapText="1"/>
    </xf>
    <xf numFmtId="0" fontId="44" fillId="0" borderId="16" xfId="1" applyFont="1" applyBorder="1" applyAlignment="1">
      <alignment horizontal="center" vertical="center" wrapText="1"/>
    </xf>
    <xf numFmtId="0" fontId="45" fillId="0" borderId="13" xfId="1" applyFont="1" applyBorder="1" applyAlignment="1">
      <alignment horizontal="center" vertical="center" wrapText="1"/>
    </xf>
    <xf numFmtId="0" fontId="45" fillId="0" borderId="15" xfId="1" applyFont="1" applyBorder="1" applyAlignment="1">
      <alignment horizontal="center" vertical="center" wrapText="1"/>
    </xf>
    <xf numFmtId="0" fontId="45" fillId="0" borderId="14" xfId="1" applyFont="1" applyBorder="1" applyAlignment="1">
      <alignment horizontal="center" vertical="center" wrapText="1"/>
    </xf>
    <xf numFmtId="0" fontId="45" fillId="0" borderId="1" xfId="1" applyFont="1" applyBorder="1" applyAlignment="1">
      <alignment horizontal="center" vertical="center" wrapText="1"/>
    </xf>
    <xf numFmtId="0" fontId="43" fillId="0" borderId="20" xfId="1" applyFont="1" applyBorder="1" applyAlignment="1">
      <alignment horizontal="center" textRotation="90"/>
    </xf>
    <xf numFmtId="0" fontId="43" fillId="0" borderId="8" xfId="1" applyFont="1" applyBorder="1" applyAlignment="1">
      <alignment horizontal="center" textRotation="90"/>
    </xf>
    <xf numFmtId="0" fontId="43" fillId="0" borderId="11" xfId="1" applyFont="1" applyBorder="1" applyAlignment="1">
      <alignment horizontal="center" textRotation="90"/>
    </xf>
    <xf numFmtId="166" fontId="44" fillId="0" borderId="6" xfId="1" applyNumberFormat="1" applyFont="1" applyBorder="1" applyAlignment="1">
      <alignment horizontal="center" vertical="center" textRotation="90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14" borderId="17" xfId="0" applyFill="1" applyBorder="1" applyAlignment="1">
      <alignment horizontal="center" vertical="center"/>
    </xf>
    <xf numFmtId="0" fontId="0" fillId="14" borderId="18" xfId="0" applyFill="1" applyBorder="1" applyAlignment="1">
      <alignment horizontal="center" vertical="center"/>
    </xf>
    <xf numFmtId="0" fontId="0" fillId="14" borderId="19" xfId="0" applyFill="1" applyBorder="1" applyAlignment="1">
      <alignment horizontal="center" vertical="center"/>
    </xf>
    <xf numFmtId="0" fontId="0" fillId="14" borderId="13" xfId="0" applyFill="1" applyBorder="1" applyAlignment="1">
      <alignment horizontal="center" vertical="center"/>
    </xf>
    <xf numFmtId="0" fontId="0" fillId="14" borderId="15" xfId="0" applyFill="1" applyBorder="1" applyAlignment="1">
      <alignment horizontal="center" vertical="center"/>
    </xf>
    <xf numFmtId="0" fontId="0" fillId="14" borderId="6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14" borderId="17" xfId="0" applyFill="1" applyBorder="1" applyAlignment="1">
      <alignment horizontal="center"/>
    </xf>
    <xf numFmtId="0" fontId="0" fillId="14" borderId="18" xfId="0" applyFill="1" applyBorder="1" applyAlignment="1">
      <alignment horizontal="center"/>
    </xf>
    <xf numFmtId="0" fontId="0" fillId="14" borderId="19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center" vertical="center" textRotation="90"/>
    </xf>
    <xf numFmtId="0" fontId="13" fillId="0" borderId="16" xfId="0" applyFont="1" applyBorder="1" applyAlignment="1">
      <alignment horizontal="center" wrapText="1"/>
    </xf>
    <xf numFmtId="0" fontId="12" fillId="0" borderId="16" xfId="0" applyFont="1" applyBorder="1" applyAlignment="1">
      <alignment horizontal="center" wrapText="1"/>
    </xf>
    <xf numFmtId="0" fontId="12" fillId="0" borderId="13" xfId="0" applyFont="1" applyBorder="1" applyAlignment="1">
      <alignment horizontal="center" wrapText="1"/>
    </xf>
    <xf numFmtId="0" fontId="12" fillId="0" borderId="1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17" xfId="0" applyFont="1" applyBorder="1" applyAlignment="1">
      <alignment horizontal="center" wrapText="1"/>
    </xf>
    <xf numFmtId="0" fontId="12" fillId="0" borderId="18" xfId="0" applyFont="1" applyBorder="1" applyAlignment="1">
      <alignment horizontal="center" wrapText="1"/>
    </xf>
    <xf numFmtId="0" fontId="12" fillId="0" borderId="19" xfId="0" applyFont="1" applyBorder="1" applyAlignment="1">
      <alignment horizontal="center" wrapText="1"/>
    </xf>
    <xf numFmtId="0" fontId="37" fillId="0" borderId="17" xfId="0" applyFont="1" applyBorder="1" applyAlignment="1">
      <alignment horizontal="center"/>
    </xf>
    <xf numFmtId="0" fontId="37" fillId="0" borderId="18" xfId="0" applyFont="1" applyBorder="1" applyAlignment="1">
      <alignment horizontal="center"/>
    </xf>
    <xf numFmtId="0" fontId="37" fillId="0" borderId="19" xfId="0" applyFont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26" fillId="0" borderId="20" xfId="0" applyFont="1" applyFill="1" applyBorder="1" applyAlignment="1">
      <alignment horizontal="center" vertical="center" textRotation="90" wrapText="1"/>
    </xf>
    <xf numFmtId="0" fontId="26" fillId="0" borderId="8" xfId="0" applyFont="1" applyFill="1" applyBorder="1" applyAlignment="1">
      <alignment horizontal="center" vertical="center" textRotation="90" wrapText="1"/>
    </xf>
    <xf numFmtId="0" fontId="26" fillId="0" borderId="11" xfId="0" applyFont="1" applyFill="1" applyBorder="1" applyAlignment="1">
      <alignment horizontal="center" vertical="center" textRotation="90" wrapText="1"/>
    </xf>
    <xf numFmtId="0" fontId="0" fillId="0" borderId="13" xfId="0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" fontId="1" fillId="14" borderId="17" xfId="0" applyNumberFormat="1" applyFont="1" applyFill="1" applyBorder="1" applyAlignment="1">
      <alignment horizontal="center" vertical="center"/>
    </xf>
    <xf numFmtId="1" fontId="1" fillId="14" borderId="18" xfId="0" applyNumberFormat="1" applyFont="1" applyFill="1" applyBorder="1" applyAlignment="1">
      <alignment horizontal="center" vertical="center"/>
    </xf>
    <xf numFmtId="1" fontId="1" fillId="14" borderId="19" xfId="0" applyNumberFormat="1" applyFont="1" applyFill="1" applyBorder="1" applyAlignment="1">
      <alignment horizontal="center" vertical="center"/>
    </xf>
    <xf numFmtId="1" fontId="1" fillId="0" borderId="17" xfId="0" applyNumberFormat="1" applyFont="1" applyFill="1" applyBorder="1" applyAlignment="1">
      <alignment horizontal="center" vertical="center"/>
    </xf>
    <xf numFmtId="1" fontId="1" fillId="0" borderId="18" xfId="0" applyNumberFormat="1" applyFont="1" applyFill="1" applyBorder="1" applyAlignment="1">
      <alignment horizontal="center" vertical="center"/>
    </xf>
    <xf numFmtId="1" fontId="1" fillId="0" borderId="19" xfId="0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26" fillId="14" borderId="20" xfId="0" applyFont="1" applyFill="1" applyBorder="1" applyAlignment="1">
      <alignment horizontal="center" vertical="center" textRotation="90" wrapText="1"/>
    </xf>
    <xf numFmtId="0" fontId="26" fillId="14" borderId="8" xfId="0" applyFont="1" applyFill="1" applyBorder="1" applyAlignment="1">
      <alignment horizontal="center" vertical="center" textRotation="90" wrapText="1"/>
    </xf>
    <xf numFmtId="0" fontId="26" fillId="14" borderId="11" xfId="0" applyFont="1" applyFill="1" applyBorder="1" applyAlignment="1">
      <alignment horizontal="center" vertical="center" textRotation="90" wrapText="1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 textRotation="90" wrapText="1"/>
    </xf>
    <xf numFmtId="0" fontId="34" fillId="0" borderId="20" xfId="0" applyFont="1" applyBorder="1" applyAlignment="1">
      <alignment horizontal="center" vertical="center" textRotation="90" wrapText="1"/>
    </xf>
    <xf numFmtId="0" fontId="34" fillId="0" borderId="8" xfId="0" applyFont="1" applyBorder="1" applyAlignment="1">
      <alignment horizontal="center" vertical="center" textRotation="90" wrapText="1"/>
    </xf>
    <xf numFmtId="0" fontId="34" fillId="0" borderId="11" xfId="0" applyFont="1" applyBorder="1" applyAlignment="1">
      <alignment horizontal="center" vertical="center" textRotation="90" wrapText="1"/>
    </xf>
    <xf numFmtId="0" fontId="0" fillId="14" borderId="13" xfId="0" applyFill="1" applyBorder="1" applyAlignment="1">
      <alignment horizontal="center"/>
    </xf>
    <xf numFmtId="0" fontId="0" fillId="14" borderId="15" xfId="0" applyFill="1" applyBorder="1" applyAlignment="1">
      <alignment horizontal="center"/>
    </xf>
    <xf numFmtId="0" fontId="0" fillId="14" borderId="6" xfId="0" applyFill="1" applyBorder="1" applyAlignment="1">
      <alignment horizontal="center"/>
    </xf>
    <xf numFmtId="0" fontId="9" fillId="0" borderId="0" xfId="0" applyFont="1" applyFill="1" applyAlignment="1">
      <alignment horizontal="left"/>
    </xf>
    <xf numFmtId="0" fontId="35" fillId="0" borderId="2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textRotation="90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0" fillId="14" borderId="11" xfId="0" applyFont="1" applyFill="1" applyBorder="1" applyAlignment="1">
      <alignment horizontal="center" vertical="center"/>
    </xf>
    <xf numFmtId="0" fontId="34" fillId="0" borderId="16" xfId="0" applyFont="1" applyBorder="1" applyAlignment="1">
      <alignment horizontal="center" vertical="center" textRotation="90" wrapText="1"/>
    </xf>
    <xf numFmtId="0" fontId="0" fillId="0" borderId="16" xfId="0" applyFill="1" applyBorder="1" applyAlignment="1">
      <alignment horizontal="center" wrapText="1"/>
    </xf>
    <xf numFmtId="0" fontId="0" fillId="0" borderId="1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14" borderId="3" xfId="0" applyFill="1" applyBorder="1" applyAlignment="1">
      <alignment horizontal="center" vertical="center"/>
    </xf>
    <xf numFmtId="0" fontId="0" fillId="14" borderId="11" xfId="0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2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1" fontId="33" fillId="0" borderId="17" xfId="0" applyNumberFormat="1" applyFont="1" applyFill="1" applyBorder="1" applyAlignment="1">
      <alignment horizontal="center" vertical="center"/>
    </xf>
    <xf numFmtId="0" fontId="33" fillId="0" borderId="18" xfId="0" applyFont="1" applyFill="1" applyBorder="1" applyAlignment="1">
      <alignment horizontal="center" vertical="center"/>
    </xf>
    <xf numFmtId="0" fontId="33" fillId="0" borderId="19" xfId="0" applyFont="1" applyFill="1" applyBorder="1" applyAlignment="1">
      <alignment horizontal="center" vertical="center"/>
    </xf>
    <xf numFmtId="0" fontId="0" fillId="14" borderId="20" xfId="0" applyFill="1" applyBorder="1" applyAlignment="1">
      <alignment horizontal="center" vertical="center"/>
    </xf>
    <xf numFmtId="0" fontId="0" fillId="14" borderId="20" xfId="0" applyFill="1" applyBorder="1" applyAlignment="1">
      <alignment horizontal="center"/>
    </xf>
    <xf numFmtId="0" fontId="0" fillId="14" borderId="11" xfId="0" applyFill="1" applyBorder="1" applyAlignment="1">
      <alignment horizontal="center"/>
    </xf>
    <xf numFmtId="0" fontId="28" fillId="6" borderId="10" xfId="1" applyFont="1" applyFill="1" applyBorder="1" applyAlignment="1">
      <alignment horizontal="center" vertical="center" wrapText="1"/>
    </xf>
    <xf numFmtId="0" fontId="28" fillId="6" borderId="9" xfId="1" applyFont="1" applyFill="1" applyBorder="1" applyAlignment="1">
      <alignment horizontal="center" vertical="center" wrapText="1"/>
    </xf>
    <xf numFmtId="0" fontId="28" fillId="6" borderId="12" xfId="1" applyFont="1" applyFill="1" applyBorder="1" applyAlignment="1">
      <alignment horizontal="center" vertical="center" wrapText="1"/>
    </xf>
    <xf numFmtId="0" fontId="28" fillId="10" borderId="10" xfId="1" applyFont="1" applyFill="1" applyBorder="1" applyAlignment="1">
      <alignment horizontal="center" vertical="center"/>
    </xf>
    <xf numFmtId="0" fontId="28" fillId="10" borderId="12" xfId="1" applyFont="1" applyFill="1" applyBorder="1" applyAlignment="1">
      <alignment horizontal="center" vertical="center"/>
    </xf>
    <xf numFmtId="0" fontId="28" fillId="0" borderId="10" xfId="1" applyFont="1" applyFill="1" applyBorder="1" applyAlignment="1">
      <alignment horizontal="center" vertical="center" wrapText="1"/>
    </xf>
    <xf numFmtId="0" fontId="28" fillId="0" borderId="12" xfId="1" applyFont="1" applyFill="1" applyBorder="1" applyAlignment="1">
      <alignment horizontal="center" vertical="center" wrapText="1"/>
    </xf>
    <xf numFmtId="0" fontId="18" fillId="7" borderId="10" xfId="1" applyFont="1" applyFill="1" applyBorder="1" applyAlignment="1">
      <alignment horizontal="center"/>
    </xf>
    <xf numFmtId="0" fontId="18" fillId="7" borderId="9" xfId="1" applyFont="1" applyFill="1" applyBorder="1" applyAlignment="1">
      <alignment horizontal="center"/>
    </xf>
    <xf numFmtId="0" fontId="18" fillId="7" borderId="12" xfId="1" applyFont="1" applyFill="1" applyBorder="1" applyAlignment="1">
      <alignment horizontal="center"/>
    </xf>
    <xf numFmtId="49" fontId="21" fillId="6" borderId="10" xfId="1" applyNumberFormat="1" applyFont="1" applyFill="1" applyBorder="1" applyAlignment="1">
      <alignment horizontal="center" vertical="center"/>
    </xf>
    <xf numFmtId="49" fontId="21" fillId="6" borderId="9" xfId="1" applyNumberFormat="1" applyFont="1" applyFill="1" applyBorder="1" applyAlignment="1">
      <alignment horizontal="center" vertical="center"/>
    </xf>
    <xf numFmtId="49" fontId="21" fillId="6" borderId="12" xfId="1" applyNumberFormat="1" applyFont="1" applyFill="1" applyBorder="1" applyAlignment="1">
      <alignment horizontal="center" vertical="center"/>
    </xf>
    <xf numFmtId="0" fontId="28" fillId="6" borderId="2" xfId="1" applyFont="1" applyFill="1" applyBorder="1" applyAlignment="1">
      <alignment horizontal="center" vertical="center" wrapText="1"/>
    </xf>
    <xf numFmtId="0" fontId="17" fillId="18" borderId="2" xfId="1" applyFont="1" applyFill="1" applyBorder="1" applyAlignment="1">
      <alignment horizontal="center" vertical="center" wrapText="1"/>
    </xf>
    <xf numFmtId="0" fontId="19" fillId="11" borderId="2" xfId="1" applyFont="1" applyFill="1" applyBorder="1" applyAlignment="1">
      <alignment horizontal="center" vertical="center" wrapText="1"/>
    </xf>
    <xf numFmtId="49" fontId="21" fillId="6" borderId="10" xfId="1" applyNumberFormat="1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20" fillId="11" borderId="10" xfId="1" applyFont="1" applyFill="1" applyBorder="1" applyAlignment="1">
      <alignment horizontal="center" vertical="center"/>
    </xf>
    <xf numFmtId="0" fontId="20" fillId="11" borderId="9" xfId="1" applyFont="1" applyFill="1" applyBorder="1" applyAlignment="1">
      <alignment horizontal="center" vertical="center"/>
    </xf>
    <xf numFmtId="0" fontId="20" fillId="11" borderId="12" xfId="1" applyFont="1" applyFill="1" applyBorder="1" applyAlignment="1">
      <alignment horizontal="center" vertical="center"/>
    </xf>
    <xf numFmtId="0" fontId="20" fillId="0" borderId="17" xfId="1" applyFont="1" applyFill="1" applyBorder="1" applyAlignment="1">
      <alignment horizontal="center" vertical="center" wrapText="1"/>
    </xf>
    <xf numFmtId="0" fontId="20" fillId="0" borderId="18" xfId="1" applyFont="1" applyFill="1" applyBorder="1" applyAlignment="1">
      <alignment horizontal="center" vertical="center" wrapText="1"/>
    </xf>
    <xf numFmtId="0" fontId="20" fillId="0" borderId="19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0" fontId="19" fillId="0" borderId="10" xfId="1" applyFont="1" applyFill="1" applyBorder="1" applyAlignment="1">
      <alignment horizontal="center" vertical="center" wrapText="1"/>
    </xf>
    <xf numFmtId="0" fontId="19" fillId="0" borderId="12" xfId="1" applyFont="1" applyFill="1" applyBorder="1" applyAlignment="1">
      <alignment horizontal="center" vertical="center" wrapText="1"/>
    </xf>
    <xf numFmtId="0" fontId="19" fillId="10" borderId="10" xfId="1" applyFont="1" applyFill="1" applyBorder="1" applyAlignment="1">
      <alignment horizontal="center" vertical="center" wrapText="1"/>
    </xf>
    <xf numFmtId="0" fontId="19" fillId="10" borderId="9" xfId="1" applyFont="1" applyFill="1" applyBorder="1" applyAlignment="1">
      <alignment horizontal="center" vertical="center" wrapText="1"/>
    </xf>
    <xf numFmtId="0" fontId="19" fillId="10" borderId="12" xfId="1" applyFont="1" applyFill="1" applyBorder="1" applyAlignment="1">
      <alignment horizontal="center" vertical="center" wrapText="1"/>
    </xf>
    <xf numFmtId="0" fontId="20" fillId="0" borderId="2" xfId="1" applyFont="1" applyFill="1" applyBorder="1" applyAlignment="1">
      <alignment horizontal="center" vertical="center" wrapText="1"/>
    </xf>
    <xf numFmtId="0" fontId="17" fillId="18" borderId="10" xfId="1" applyFont="1" applyFill="1" applyBorder="1" applyAlignment="1">
      <alignment horizontal="center" vertical="center" wrapText="1"/>
    </xf>
    <xf numFmtId="0" fontId="17" fillId="18" borderId="12" xfId="1" applyFont="1" applyFill="1" applyBorder="1" applyAlignment="1">
      <alignment horizontal="center" vertical="center" wrapText="1"/>
    </xf>
    <xf numFmtId="0" fontId="17" fillId="2" borderId="2" xfId="1" applyFont="1" applyFill="1" applyBorder="1" applyAlignment="1">
      <alignment horizontal="center" vertical="center" wrapText="1"/>
    </xf>
    <xf numFmtId="0" fontId="17" fillId="2" borderId="10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0" fontId="28" fillId="10" borderId="10" xfId="1" applyFont="1" applyFill="1" applyBorder="1" applyAlignment="1">
      <alignment horizontal="center" vertical="center" wrapText="1"/>
    </xf>
    <xf numFmtId="0" fontId="28" fillId="10" borderId="9" xfId="1" applyFont="1" applyFill="1" applyBorder="1" applyAlignment="1">
      <alignment horizontal="center" vertical="center" wrapText="1"/>
    </xf>
    <xf numFmtId="0" fontId="28" fillId="10" borderId="12" xfId="1" applyFont="1" applyFill="1" applyBorder="1" applyAlignment="1">
      <alignment horizontal="center" vertical="center" wrapText="1"/>
    </xf>
    <xf numFmtId="0" fontId="28" fillId="0" borderId="9" xfId="1" applyFont="1" applyFill="1" applyBorder="1" applyAlignment="1">
      <alignment horizontal="center" vertical="center" wrapText="1"/>
    </xf>
    <xf numFmtId="0" fontId="28" fillId="0" borderId="2" xfId="1" applyFont="1" applyFill="1" applyBorder="1" applyAlignment="1">
      <alignment horizontal="center" vertical="center" wrapText="1"/>
    </xf>
    <xf numFmtId="0" fontId="20" fillId="0" borderId="10" xfId="1" applyFont="1" applyFill="1" applyBorder="1" applyAlignment="1">
      <alignment horizontal="center" vertical="center" wrapText="1"/>
    </xf>
    <xf numFmtId="0" fontId="20" fillId="0" borderId="12" xfId="1" applyFont="1" applyFill="1" applyBorder="1" applyAlignment="1">
      <alignment horizontal="center" vertical="center" wrapText="1"/>
    </xf>
    <xf numFmtId="0" fontId="19" fillId="11" borderId="10" xfId="1" applyFont="1" applyFill="1" applyBorder="1" applyAlignment="1">
      <alignment horizontal="center" vertical="center" wrapText="1"/>
    </xf>
    <xf numFmtId="0" fontId="19" fillId="11" borderId="12" xfId="1" applyFont="1" applyFill="1" applyBorder="1" applyAlignment="1">
      <alignment horizontal="center" vertical="center" wrapText="1"/>
    </xf>
    <xf numFmtId="0" fontId="28" fillId="9" borderId="2" xfId="1" applyFont="1" applyFill="1" applyBorder="1" applyAlignment="1">
      <alignment horizontal="center" vertical="center" wrapText="1"/>
    </xf>
    <xf numFmtId="1" fontId="18" fillId="0" borderId="10" xfId="1" applyNumberFormat="1" applyFont="1" applyBorder="1" applyAlignment="1">
      <alignment horizontal="center" vertical="center"/>
    </xf>
    <xf numFmtId="1" fontId="18" fillId="0" borderId="12" xfId="1" applyNumberFormat="1" applyFont="1" applyBorder="1" applyAlignment="1">
      <alignment horizontal="center" vertical="center"/>
    </xf>
    <xf numFmtId="0" fontId="28" fillId="11" borderId="10" xfId="1" applyFont="1" applyFill="1" applyBorder="1" applyAlignment="1">
      <alignment horizontal="left" vertical="center" wrapText="1"/>
    </xf>
    <xf numFmtId="0" fontId="28" fillId="11" borderId="12" xfId="1" applyFont="1" applyFill="1" applyBorder="1" applyAlignment="1">
      <alignment horizontal="left" vertical="center" wrapText="1"/>
    </xf>
    <xf numFmtId="0" fontId="25" fillId="0" borderId="10" xfId="1" applyFont="1" applyFill="1" applyBorder="1" applyAlignment="1">
      <alignment horizontal="center" vertical="center"/>
    </xf>
    <xf numFmtId="0" fontId="25" fillId="0" borderId="12" xfId="1" applyFont="1" applyFill="1" applyBorder="1" applyAlignment="1">
      <alignment horizontal="center" vertical="center"/>
    </xf>
    <xf numFmtId="0" fontId="17" fillId="18" borderId="2" xfId="1" applyFont="1" applyFill="1" applyBorder="1" applyAlignment="1">
      <alignment horizontal="left" vertical="center" wrapText="1"/>
    </xf>
    <xf numFmtId="0" fontId="20" fillId="0" borderId="2" xfId="1" applyFont="1" applyFill="1" applyBorder="1" applyAlignment="1">
      <alignment horizontal="left" vertical="center" wrapText="1"/>
    </xf>
    <xf numFmtId="0" fontId="20" fillId="11" borderId="10" xfId="1" applyFont="1" applyFill="1" applyBorder="1" applyAlignment="1">
      <alignment horizontal="center" vertical="center" wrapText="1"/>
    </xf>
    <xf numFmtId="0" fontId="20" fillId="11" borderId="12" xfId="1" applyFont="1" applyFill="1" applyBorder="1" applyAlignment="1">
      <alignment horizontal="center" vertical="center" wrapText="1"/>
    </xf>
    <xf numFmtId="1" fontId="20" fillId="11" borderId="2" xfId="1" applyNumberFormat="1" applyFont="1" applyFill="1" applyBorder="1" applyAlignment="1">
      <alignment horizontal="center" vertical="center" wrapText="1"/>
    </xf>
    <xf numFmtId="0" fontId="28" fillId="7" borderId="2" xfId="1" applyFont="1" applyFill="1" applyBorder="1" applyAlignment="1">
      <alignment horizontal="center" vertical="center" wrapText="1"/>
    </xf>
    <xf numFmtId="164" fontId="28" fillId="11" borderId="10" xfId="1" applyNumberFormat="1" applyFont="1" applyFill="1" applyBorder="1" applyAlignment="1">
      <alignment vertical="center" wrapText="1"/>
    </xf>
    <xf numFmtId="0" fontId="0" fillId="11" borderId="9" xfId="0" applyFill="1" applyBorder="1" applyAlignment="1">
      <alignment vertical="center" wrapText="1"/>
    </xf>
    <xf numFmtId="0" fontId="0" fillId="11" borderId="12" xfId="0" applyFill="1" applyBorder="1" applyAlignment="1">
      <alignment vertical="center" wrapText="1"/>
    </xf>
    <xf numFmtId="164" fontId="28" fillId="0" borderId="10" xfId="1" applyNumberFormat="1" applyFont="1" applyFill="1" applyBorder="1" applyAlignment="1">
      <alignment horizontal="center" vertical="center" wrapText="1"/>
    </xf>
    <xf numFmtId="164" fontId="28" fillId="0" borderId="9" xfId="1" applyNumberFormat="1" applyFont="1" applyFill="1" applyBorder="1" applyAlignment="1">
      <alignment horizontal="center" vertical="center" wrapText="1"/>
    </xf>
    <xf numFmtId="164" fontId="28" fillId="0" borderId="12" xfId="1" applyNumberFormat="1" applyFont="1" applyFill="1" applyBorder="1" applyAlignment="1">
      <alignment horizontal="center" vertical="center" wrapText="1"/>
    </xf>
    <xf numFmtId="0" fontId="28" fillId="11" borderId="10" xfId="1" applyFont="1" applyFill="1" applyBorder="1" applyAlignment="1">
      <alignment horizontal="center" vertical="center" wrapText="1"/>
    </xf>
    <xf numFmtId="0" fontId="28" fillId="11" borderId="12" xfId="1" applyFont="1" applyFill="1" applyBorder="1" applyAlignment="1">
      <alignment horizontal="center" vertical="center" wrapText="1"/>
    </xf>
    <xf numFmtId="0" fontId="17" fillId="0" borderId="10" xfId="1" applyFont="1" applyBorder="1" applyAlignment="1">
      <alignment horizontal="center" vertical="center" wrapText="1"/>
    </xf>
    <xf numFmtId="0" fontId="17" fillId="0" borderId="12" xfId="1" applyFont="1" applyBorder="1" applyAlignment="1">
      <alignment horizontal="center" vertical="center" wrapText="1"/>
    </xf>
    <xf numFmtId="0" fontId="19" fillId="0" borderId="17" xfId="1" applyFont="1" applyFill="1" applyBorder="1" applyAlignment="1">
      <alignment horizontal="center" vertical="center" wrapText="1"/>
    </xf>
    <xf numFmtId="0" fontId="19" fillId="0" borderId="19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textRotation="90" wrapText="1"/>
    </xf>
    <xf numFmtId="0" fontId="16" fillId="0" borderId="9" xfId="1" applyFont="1" applyFill="1" applyBorder="1" applyAlignment="1">
      <alignment horizontal="center" vertical="center" textRotation="90" wrapText="1"/>
    </xf>
    <xf numFmtId="0" fontId="16" fillId="0" borderId="12" xfId="1" applyFont="1" applyFill="1" applyBorder="1" applyAlignment="1">
      <alignment horizontal="center" vertical="center" textRotation="90" wrapText="1"/>
    </xf>
    <xf numFmtId="0" fontId="28" fillId="11" borderId="9" xfId="1" applyFont="1" applyFill="1" applyBorder="1" applyAlignment="1">
      <alignment horizontal="center" vertical="center" wrapText="1"/>
    </xf>
    <xf numFmtId="0" fontId="16" fillId="3" borderId="10" xfId="1" applyFont="1" applyFill="1" applyBorder="1" applyAlignment="1">
      <alignment horizontal="center" vertical="center" textRotation="90" wrapText="1"/>
    </xf>
    <xf numFmtId="0" fontId="16" fillId="3" borderId="12" xfId="1" applyFont="1" applyFill="1" applyBorder="1" applyAlignment="1">
      <alignment horizontal="center" vertical="center" textRotation="90" wrapText="1"/>
    </xf>
    <xf numFmtId="0" fontId="17" fillId="0" borderId="2" xfId="1" applyFont="1" applyFill="1" applyBorder="1" applyAlignment="1">
      <alignment horizontal="center" vertical="center" wrapText="1"/>
    </xf>
    <xf numFmtId="0" fontId="17" fillId="0" borderId="10" xfId="1" applyFont="1" applyFill="1" applyBorder="1" applyAlignment="1">
      <alignment horizontal="center" vertical="center" wrapText="1"/>
    </xf>
    <xf numFmtId="0" fontId="17" fillId="0" borderId="12" xfId="1" applyFont="1" applyFill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textRotation="90" wrapText="1"/>
    </xf>
    <xf numFmtId="0" fontId="16" fillId="0" borderId="3" xfId="1" applyFont="1" applyBorder="1" applyAlignment="1">
      <alignment horizontal="center" vertical="center" textRotation="90" wrapText="1"/>
    </xf>
    <xf numFmtId="0" fontId="16" fillId="0" borderId="13" xfId="1" applyFont="1" applyBorder="1" applyAlignment="1">
      <alignment horizontal="center" vertical="center" textRotation="90" wrapText="1"/>
    </xf>
    <xf numFmtId="0" fontId="16" fillId="0" borderId="6" xfId="1" applyFont="1" applyBorder="1" applyAlignment="1">
      <alignment horizontal="center" vertical="center" textRotation="90" wrapText="1"/>
    </xf>
    <xf numFmtId="0" fontId="16" fillId="0" borderId="4" xfId="1" applyFont="1" applyBorder="1" applyAlignment="1">
      <alignment horizontal="center" vertical="center" textRotation="90" wrapText="1"/>
    </xf>
    <xf numFmtId="0" fontId="16" fillId="0" borderId="5" xfId="1" applyFont="1" applyBorder="1" applyAlignment="1">
      <alignment horizontal="center" vertical="center" textRotation="90" wrapText="1"/>
    </xf>
    <xf numFmtId="0" fontId="16" fillId="0" borderId="15" xfId="1" applyFont="1" applyBorder="1" applyAlignment="1">
      <alignment horizontal="center" vertical="center" textRotation="90" wrapText="1"/>
    </xf>
    <xf numFmtId="0" fontId="16" fillId="0" borderId="0" xfId="1" applyFont="1" applyBorder="1" applyAlignment="1">
      <alignment horizontal="center" vertical="center" textRotation="90" wrapText="1"/>
    </xf>
    <xf numFmtId="0" fontId="38" fillId="0" borderId="10" xfId="1" applyFont="1" applyFill="1" applyBorder="1" applyAlignment="1">
      <alignment horizontal="center" vertical="center" textRotation="90" wrapText="1"/>
    </xf>
    <xf numFmtId="0" fontId="38" fillId="0" borderId="12" xfId="1" applyFont="1" applyFill="1" applyBorder="1" applyAlignment="1">
      <alignment horizontal="center" vertical="center" textRotation="90" wrapText="1"/>
    </xf>
    <xf numFmtId="0" fontId="16" fillId="18" borderId="10" xfId="1" applyFont="1" applyFill="1" applyBorder="1" applyAlignment="1">
      <alignment horizontal="center" vertical="center" textRotation="90" wrapText="1"/>
    </xf>
    <xf numFmtId="0" fontId="16" fillId="18" borderId="12" xfId="1" applyFont="1" applyFill="1" applyBorder="1" applyAlignment="1">
      <alignment horizontal="center" vertical="center" textRotation="90" wrapText="1"/>
    </xf>
    <xf numFmtId="0" fontId="16" fillId="0" borderId="10" xfId="1" applyFont="1" applyBorder="1" applyAlignment="1">
      <alignment horizontal="center" vertical="center" textRotation="90" wrapText="1"/>
    </xf>
    <xf numFmtId="0" fontId="16" fillId="0" borderId="12" xfId="1" applyFont="1" applyBorder="1" applyAlignment="1">
      <alignment horizontal="center" vertical="center" textRotation="90" wrapText="1"/>
    </xf>
    <xf numFmtId="0" fontId="16" fillId="10" borderId="10" xfId="1" applyFont="1" applyFill="1" applyBorder="1" applyAlignment="1">
      <alignment horizontal="center" vertical="center" textRotation="90" wrapText="1"/>
    </xf>
    <xf numFmtId="0" fontId="16" fillId="10" borderId="12" xfId="1" applyFont="1" applyFill="1" applyBorder="1" applyAlignment="1">
      <alignment horizontal="center" vertical="center" textRotation="90" wrapText="1"/>
    </xf>
    <xf numFmtId="0" fontId="16" fillId="0" borderId="13" xfId="1" applyFont="1" applyBorder="1" applyAlignment="1">
      <alignment horizontal="center" vertical="center" wrapText="1"/>
    </xf>
    <xf numFmtId="0" fontId="16" fillId="0" borderId="15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 wrapText="1"/>
    </xf>
    <xf numFmtId="0" fontId="16" fillId="0" borderId="14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19" fillId="0" borderId="9" xfId="1" applyFont="1" applyFill="1" applyBorder="1" applyAlignment="1">
      <alignment horizontal="center" vertical="center" wrapText="1"/>
    </xf>
    <xf numFmtId="0" fontId="16" fillId="0" borderId="14" xfId="1" applyFont="1" applyBorder="1" applyAlignment="1">
      <alignment horizontal="center" vertical="center" textRotation="90" wrapText="1"/>
    </xf>
    <xf numFmtId="0" fontId="16" fillId="0" borderId="7" xfId="1" applyFont="1" applyBorder="1" applyAlignment="1">
      <alignment horizontal="center" vertical="center" textRotation="90" wrapText="1"/>
    </xf>
    <xf numFmtId="0" fontId="16" fillId="0" borderId="2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textRotation="90" wrapText="1"/>
    </xf>
    <xf numFmtId="0" fontId="17" fillId="0" borderId="3" xfId="1" applyFont="1" applyBorder="1" applyAlignment="1">
      <alignment horizontal="center" vertical="center" textRotation="90" wrapText="1"/>
    </xf>
    <xf numFmtId="0" fontId="17" fillId="0" borderId="8" xfId="1" applyFont="1" applyBorder="1" applyAlignment="1">
      <alignment horizontal="center" vertical="center" textRotation="90" wrapText="1"/>
    </xf>
    <xf numFmtId="0" fontId="16" fillId="0" borderId="3" xfId="1" applyFont="1" applyBorder="1" applyAlignment="1">
      <alignment horizontal="left" vertical="center" textRotation="90" wrapText="1"/>
    </xf>
    <xf numFmtId="0" fontId="16" fillId="0" borderId="8" xfId="1" applyFont="1" applyBorder="1" applyAlignment="1">
      <alignment horizontal="center" vertical="center" textRotation="90" wrapText="1"/>
    </xf>
    <xf numFmtId="0" fontId="17" fillId="0" borderId="2" xfId="1" applyFont="1" applyBorder="1" applyAlignment="1">
      <alignment horizontal="center" vertical="center" textRotation="90" wrapText="1"/>
    </xf>
    <xf numFmtId="0" fontId="16" fillId="0" borderId="1" xfId="1" applyFont="1" applyBorder="1" applyAlignment="1">
      <alignment horizontal="center" vertical="center" textRotation="90" wrapText="1"/>
    </xf>
    <xf numFmtId="0" fontId="17" fillId="0" borderId="13" xfId="1" applyFont="1" applyBorder="1" applyAlignment="1">
      <alignment horizontal="center" vertical="center" wrapText="1"/>
    </xf>
    <xf numFmtId="0" fontId="17" fillId="0" borderId="15" xfId="1" applyFont="1" applyBorder="1" applyAlignment="1">
      <alignment horizontal="center" vertical="center" wrapText="1"/>
    </xf>
    <xf numFmtId="0" fontId="17" fillId="0" borderId="14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center" textRotation="90" wrapText="1"/>
    </xf>
    <xf numFmtId="0" fontId="17" fillId="0" borderId="13" xfId="1" applyFont="1" applyBorder="1" applyAlignment="1">
      <alignment horizontal="center" vertical="center" textRotation="90" wrapText="1"/>
    </xf>
    <xf numFmtId="0" fontId="17" fillId="0" borderId="6" xfId="1" applyFont="1" applyBorder="1" applyAlignment="1">
      <alignment horizontal="center" vertical="center" textRotation="90" wrapText="1"/>
    </xf>
    <xf numFmtId="0" fontId="17" fillId="0" borderId="4" xfId="1" applyFont="1" applyBorder="1" applyAlignment="1">
      <alignment horizontal="center" vertical="center" textRotation="90" wrapText="1"/>
    </xf>
    <xf numFmtId="0" fontId="17" fillId="0" borderId="5" xfId="1" applyFont="1" applyBorder="1" applyAlignment="1">
      <alignment horizontal="center" vertical="center" textRotation="90" wrapText="1"/>
    </xf>
    <xf numFmtId="0" fontId="15" fillId="0" borderId="3" xfId="1" applyFont="1" applyBorder="1" applyAlignment="1">
      <alignment horizontal="center" textRotation="90"/>
    </xf>
    <xf numFmtId="0" fontId="15" fillId="0" borderId="8" xfId="1" applyFont="1" applyBorder="1" applyAlignment="1">
      <alignment horizontal="center" textRotation="90"/>
    </xf>
    <xf numFmtId="0" fontId="15" fillId="0" borderId="11" xfId="1" applyFont="1" applyBorder="1" applyAlignment="1">
      <alignment horizontal="center" textRotation="90"/>
    </xf>
    <xf numFmtId="14" fontId="16" fillId="0" borderId="6" xfId="1" applyNumberFormat="1" applyFont="1" applyBorder="1" applyAlignment="1">
      <alignment horizontal="center" vertical="center" textRotation="90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A7DC1DE8-53D5-4A46-AEDB-074439B8E730}"/>
  </cellStyles>
  <dxfs count="0"/>
  <tableStyles count="0" defaultTableStyle="TableStyleMedium9" defaultPivotStyle="PivotStyleLight16"/>
  <colors>
    <mruColors>
      <color rgb="FF0080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18</xdr:col>
      <xdr:colOff>66675</xdr:colOff>
      <xdr:row>1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C860D47-58EC-4D75-9B33-E343EF996A10}"/>
            </a:ext>
          </a:extLst>
        </xdr:cNvPr>
        <xdr:cNvSpPr txBox="1">
          <a:spLocks noChangeArrowheads="1"/>
        </xdr:cNvSpPr>
      </xdr:nvSpPr>
      <xdr:spPr>
        <a:xfrm>
          <a:off x="161925" y="0"/>
          <a:ext cx="18669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38</xdr:col>
      <xdr:colOff>47625</xdr:colOff>
      <xdr:row>24</xdr:row>
      <xdr:rowOff>0</xdr:rowOff>
    </xdr:from>
    <xdr:to>
      <xdr:col>39</xdr:col>
      <xdr:colOff>19050</xdr:colOff>
      <xdr:row>25</xdr:row>
      <xdr:rowOff>76200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644319F6-C71E-46AE-98B0-6FD2812E804E}"/>
            </a:ext>
          </a:extLst>
        </xdr:cNvPr>
        <xdr:cNvSpPr txBox="1">
          <a:spLocks noChangeArrowheads="1"/>
        </xdr:cNvSpPr>
      </xdr:nvSpPr>
      <xdr:spPr>
        <a:xfrm>
          <a:off x="3667125" y="2362200"/>
          <a:ext cx="571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120014</xdr:colOff>
      <xdr:row>2</xdr:row>
      <xdr:rowOff>144780</xdr:rowOff>
    </xdr:from>
    <xdr:to>
      <xdr:col>43</xdr:col>
      <xdr:colOff>105527</xdr:colOff>
      <xdr:row>5</xdr:row>
      <xdr:rowOff>240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6F57C4B-305E-4726-8122-E3A548B99C72}"/>
            </a:ext>
          </a:extLst>
        </xdr:cNvPr>
        <xdr:cNvSpPr txBox="1">
          <a:spLocks noChangeArrowheads="1"/>
        </xdr:cNvSpPr>
      </xdr:nvSpPr>
      <xdr:spPr>
        <a:xfrm>
          <a:off x="262889" y="468630"/>
          <a:ext cx="3947913" cy="22693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ru-RU" sz="1100" b="1" i="0" strike="noStrike">
              <a:solidFill>
                <a:srgbClr val="000000"/>
              </a:solidFill>
              <a:latin typeface="Arial Cyr"/>
            </a:rPr>
            <a:t>1.Календарный график учебного процесса</a:t>
          </a:r>
        </a:p>
      </xdr:txBody>
    </xdr:sp>
    <xdr:clientData/>
  </xdr:twoCellAnchor>
  <xdr:twoCellAnchor>
    <xdr:from>
      <xdr:col>82</xdr:col>
      <xdr:colOff>57150</xdr:colOff>
      <xdr:row>1</xdr:row>
      <xdr:rowOff>152400</xdr:rowOff>
    </xdr:from>
    <xdr:to>
      <xdr:col>93</xdr:col>
      <xdr:colOff>200025</xdr:colOff>
      <xdr:row>4</xdr:row>
      <xdr:rowOff>38100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562F2FA4-8D94-4E42-8562-9A8221398F8D}"/>
            </a:ext>
          </a:extLst>
        </xdr:cNvPr>
        <xdr:cNvSpPr txBox="1">
          <a:spLocks noChangeArrowheads="1"/>
        </xdr:cNvSpPr>
      </xdr:nvSpPr>
      <xdr:spPr>
        <a:xfrm>
          <a:off x="8172450" y="314325"/>
          <a:ext cx="17145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ru-RU"/>
        </a:p>
      </xdr:txBody>
    </xdr:sp>
    <xdr:clientData/>
  </xdr:twoCellAnchor>
  <xdr:twoCellAnchor>
    <xdr:from>
      <xdr:col>18</xdr:col>
      <xdr:colOff>0</xdr:colOff>
      <xdr:row>0</xdr:row>
      <xdr:rowOff>0</xdr:rowOff>
    </xdr:from>
    <xdr:to>
      <xdr:col>94</xdr:col>
      <xdr:colOff>344811</xdr:colOff>
      <xdr:row>3</xdr:row>
      <xdr:rowOff>135313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B90A48CC-D44C-46FB-A8E0-4774A22FE0CF}"/>
            </a:ext>
          </a:extLst>
        </xdr:cNvPr>
        <xdr:cNvSpPr>
          <a:spLocks noChangeArrowheads="1"/>
        </xdr:cNvSpPr>
      </xdr:nvSpPr>
      <xdr:spPr>
        <a:xfrm>
          <a:off x="1962150" y="0"/>
          <a:ext cx="8288661" cy="621088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54864" tIns="41148" rIns="0" bIns="0" anchor="t" upright="1"/>
        <a:lstStyle/>
        <a:p>
          <a:pPr algn="l" rtl="0">
            <a:defRPr sz="1000"/>
          </a:pPr>
          <a:endParaRPr lang="ru-RU" sz="8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8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>
    <xdr:from>
      <xdr:col>71</xdr:col>
      <xdr:colOff>19050</xdr:colOff>
      <xdr:row>0</xdr:row>
      <xdr:rowOff>0</xdr:rowOff>
    </xdr:from>
    <xdr:to>
      <xdr:col>93</xdr:col>
      <xdr:colOff>104775</xdr:colOff>
      <xdr:row>2</xdr:row>
      <xdr:rowOff>9525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3E672EF2-9F22-49A5-8509-9BEF1A489993}"/>
            </a:ext>
          </a:extLst>
        </xdr:cNvPr>
        <xdr:cNvSpPr txBox="1">
          <a:spLocks noChangeArrowheads="1"/>
        </xdr:cNvSpPr>
      </xdr:nvSpPr>
      <xdr:spPr>
        <a:xfrm>
          <a:off x="6696075" y="0"/>
          <a:ext cx="30956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18</xdr:col>
      <xdr:colOff>66675</xdr:colOff>
      <xdr:row>1</xdr:row>
      <xdr:rowOff>76200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300-000001040000}"/>
            </a:ext>
          </a:extLst>
        </xdr:cNvPr>
        <xdr:cNvSpPr txBox="1">
          <a:spLocks noChangeArrowheads="1"/>
        </xdr:cNvSpPr>
      </xdr:nvSpPr>
      <xdr:spPr bwMode="auto">
        <a:xfrm>
          <a:off x="161925" y="0"/>
          <a:ext cx="18669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38</xdr:col>
      <xdr:colOff>47625</xdr:colOff>
      <xdr:row>24</xdr:row>
      <xdr:rowOff>0</xdr:rowOff>
    </xdr:from>
    <xdr:to>
      <xdr:col>39</xdr:col>
      <xdr:colOff>19050</xdr:colOff>
      <xdr:row>25</xdr:row>
      <xdr:rowOff>76200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300-000002040000}"/>
            </a:ext>
          </a:extLst>
        </xdr:cNvPr>
        <xdr:cNvSpPr txBox="1">
          <a:spLocks noChangeArrowheads="1"/>
        </xdr:cNvSpPr>
      </xdr:nvSpPr>
      <xdr:spPr bwMode="auto">
        <a:xfrm>
          <a:off x="3686175" y="2295525"/>
          <a:ext cx="571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120015</xdr:colOff>
      <xdr:row>2</xdr:row>
      <xdr:rowOff>144780</xdr:rowOff>
    </xdr:from>
    <xdr:to>
      <xdr:col>28</xdr:col>
      <xdr:colOff>49513</xdr:colOff>
      <xdr:row>5</xdr:row>
      <xdr:rowOff>240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262890" y="468630"/>
          <a:ext cx="2472673" cy="2269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ru-RU" sz="1100" b="1" i="0" strike="noStrike">
              <a:solidFill>
                <a:srgbClr val="000000"/>
              </a:solidFill>
              <a:latin typeface="Arial Cyr"/>
            </a:rPr>
            <a:t>1.График учебного процесса</a:t>
          </a:r>
        </a:p>
      </xdr:txBody>
    </xdr:sp>
    <xdr:clientData/>
  </xdr:twoCellAnchor>
  <xdr:twoCellAnchor>
    <xdr:from>
      <xdr:col>82</xdr:col>
      <xdr:colOff>60960</xdr:colOff>
      <xdr:row>1</xdr:row>
      <xdr:rowOff>148590</xdr:rowOff>
    </xdr:from>
    <xdr:to>
      <xdr:col>93</xdr:col>
      <xdr:colOff>196252</xdr:colOff>
      <xdr:row>4</xdr:row>
      <xdr:rowOff>38320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8100060" y="310515"/>
          <a:ext cx="1611667" cy="3755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lnSpc>
              <a:spcPts val="1000"/>
            </a:lnSpc>
            <a:defRPr sz="1000"/>
          </a:pPr>
          <a:r>
            <a:rPr lang="ru-RU" sz="1100" b="1" i="0" strike="noStrike">
              <a:solidFill>
                <a:srgbClr val="000000"/>
              </a:solidFill>
              <a:latin typeface="Arial Cyr"/>
            </a:rPr>
            <a:t>2.Сводные данные по бюджету времени</a:t>
          </a:r>
        </a:p>
      </xdr:txBody>
    </xdr:sp>
    <xdr:clientData/>
  </xdr:twoCellAnchor>
  <xdr:twoCellAnchor>
    <xdr:from>
      <xdr:col>18</xdr:col>
      <xdr:colOff>0</xdr:colOff>
      <xdr:row>0</xdr:row>
      <xdr:rowOff>0</xdr:rowOff>
    </xdr:from>
    <xdr:to>
      <xdr:col>94</xdr:col>
      <xdr:colOff>354337</xdr:colOff>
      <xdr:row>3</xdr:row>
      <xdr:rowOff>135313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rrowheads="1"/>
        </xdr:cNvSpPr>
      </xdr:nvSpPr>
      <xdr:spPr bwMode="auto">
        <a:xfrm>
          <a:off x="1962150" y="0"/>
          <a:ext cx="8126737" cy="6210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41148" rIns="0" bIns="0" anchor="t" upright="1"/>
        <a:lstStyle/>
        <a:p>
          <a:pPr algn="l" rtl="0">
            <a:defRPr sz="1000"/>
          </a:pPr>
          <a:endParaRPr lang="ru-RU" sz="8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8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>
    <xdr:from>
      <xdr:col>71</xdr:col>
      <xdr:colOff>19050</xdr:colOff>
      <xdr:row>0</xdr:row>
      <xdr:rowOff>0</xdr:rowOff>
    </xdr:from>
    <xdr:to>
      <xdr:col>93</xdr:col>
      <xdr:colOff>104775</xdr:colOff>
      <xdr:row>2</xdr:row>
      <xdr:rowOff>9525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00000000-0008-0000-0300-000006040000}"/>
            </a:ext>
          </a:extLst>
        </xdr:cNvPr>
        <xdr:cNvSpPr txBox="1">
          <a:spLocks noChangeArrowheads="1"/>
        </xdr:cNvSpPr>
      </xdr:nvSpPr>
      <xdr:spPr bwMode="auto">
        <a:xfrm>
          <a:off x="6715125" y="0"/>
          <a:ext cx="30765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B5B85-00B0-449C-A327-D5685910C26F}">
  <dimension ref="A2:WYP30"/>
  <sheetViews>
    <sheetView view="pageBreakPreview" zoomScale="130" zoomScaleNormal="125" workbookViewId="0">
      <selection activeCell="AU37" sqref="AU37"/>
    </sheetView>
  </sheetViews>
  <sheetFormatPr defaultColWidth="9" defaultRowHeight="12.75" x14ac:dyDescent="0.2"/>
  <cols>
    <col min="1" max="5" width="2.140625" style="43" customWidth="1"/>
    <col min="6" max="6" width="2.28515625" style="43" customWidth="1"/>
    <col min="7" max="8" width="2.140625" style="43" customWidth="1"/>
    <col min="9" max="10" width="1.28515625" style="43" customWidth="1"/>
    <col min="11" max="11" width="0.7109375" style="43" customWidth="1"/>
    <col min="12" max="12" width="1.42578125" style="43" customWidth="1"/>
    <col min="13" max="13" width="0.7109375" style="43" customWidth="1"/>
    <col min="14" max="14" width="1.42578125" style="43" customWidth="1"/>
    <col min="15" max="16" width="2.140625" style="43" customWidth="1"/>
    <col min="17" max="17" width="0.7109375" style="43" customWidth="1"/>
    <col min="18" max="18" width="0.28515625" style="43" customWidth="1"/>
    <col min="19" max="19" width="1.140625" style="43" customWidth="1"/>
    <col min="20" max="20" width="0.7109375" style="43" customWidth="1"/>
    <col min="21" max="21" width="0.28515625" style="43" customWidth="1"/>
    <col min="22" max="26" width="1.28515625" style="43" customWidth="1"/>
    <col min="27" max="33" width="1.140625" style="43" customWidth="1"/>
    <col min="34" max="34" width="1.42578125" style="43" customWidth="1"/>
    <col min="35" max="35" width="2.140625" style="43" customWidth="1"/>
    <col min="36" max="37" width="1.28515625" style="43" customWidth="1"/>
    <col min="38" max="38" width="2.140625" style="43" customWidth="1"/>
    <col min="39" max="40" width="1.28515625" style="43" customWidth="1"/>
    <col min="41" max="41" width="2.140625" style="43" customWidth="1"/>
    <col min="42" max="43" width="1.28515625" style="43" customWidth="1"/>
    <col min="44" max="44" width="2.140625" style="43" customWidth="1"/>
    <col min="45" max="47" width="1.140625" style="43" customWidth="1"/>
    <col min="48" max="49" width="0.7109375" style="43" customWidth="1"/>
    <col min="50" max="52" width="2.140625" style="43" customWidth="1"/>
    <col min="53" max="53" width="1.28515625" style="43" customWidth="1"/>
    <col min="54" max="54" width="1" style="43" customWidth="1"/>
    <col min="55" max="55" width="2.5703125" style="43" customWidth="1"/>
    <col min="56" max="56" width="1.140625" style="43" customWidth="1"/>
    <col min="57" max="57" width="0.28515625" style="43" customWidth="1"/>
    <col min="58" max="58" width="0.7109375" style="43" customWidth="1"/>
    <col min="59" max="60" width="1.28515625" style="43" customWidth="1"/>
    <col min="61" max="64" width="2.140625" style="43" customWidth="1"/>
    <col min="65" max="66" width="1.140625" style="43" customWidth="1"/>
    <col min="67" max="68" width="1.28515625" style="43" customWidth="1"/>
    <col min="69" max="69" width="1.140625" style="43" customWidth="1"/>
    <col min="70" max="70" width="0.28515625" style="43" customWidth="1"/>
    <col min="71" max="71" width="0.7109375" style="43" customWidth="1"/>
    <col min="72" max="72" width="1.28515625" style="43" customWidth="1"/>
    <col min="73" max="73" width="0.85546875" style="43" customWidth="1"/>
    <col min="74" max="81" width="2.140625" style="43" customWidth="1"/>
    <col min="82" max="82" width="2.28515625" style="43" customWidth="1"/>
    <col min="83" max="83" width="3.28515625" style="43" customWidth="1"/>
    <col min="84" max="84" width="4.140625" style="43" customWidth="1"/>
    <col min="85" max="85" width="2.85546875" style="43" customWidth="1"/>
    <col min="86" max="86" width="1.42578125" style="43" hidden="1" customWidth="1"/>
    <col min="87" max="87" width="2.5703125" style="43" customWidth="1"/>
    <col min="88" max="88" width="2.42578125" style="43" customWidth="1"/>
    <col min="89" max="89" width="1.7109375" style="43" customWidth="1"/>
    <col min="90" max="90" width="0.28515625" style="43" customWidth="1"/>
    <col min="91" max="92" width="2" style="43" customWidth="1"/>
    <col min="93" max="93" width="2.28515625" style="43" customWidth="1"/>
    <col min="94" max="94" width="3.28515625" style="43" customWidth="1"/>
    <col min="95" max="256" width="9" style="43"/>
    <col min="257" max="261" width="2.140625" style="43" customWidth="1"/>
    <col min="262" max="262" width="2.28515625" style="43" customWidth="1"/>
    <col min="263" max="264" width="2.140625" style="43" customWidth="1"/>
    <col min="265" max="266" width="1.28515625" style="43" customWidth="1"/>
    <col min="267" max="267" width="0.7109375" style="43" customWidth="1"/>
    <col min="268" max="268" width="1.42578125" style="43" customWidth="1"/>
    <col min="269" max="269" width="0.7109375" style="43" customWidth="1"/>
    <col min="270" max="270" width="1.42578125" style="43" customWidth="1"/>
    <col min="271" max="272" width="2.140625" style="43" customWidth="1"/>
    <col min="273" max="273" width="0.7109375" style="43" customWidth="1"/>
    <col min="274" max="274" width="0.28515625" style="43" customWidth="1"/>
    <col min="275" max="275" width="1.140625" style="43" customWidth="1"/>
    <col min="276" max="276" width="0.7109375" style="43" customWidth="1"/>
    <col min="277" max="277" width="0.28515625" style="43" customWidth="1"/>
    <col min="278" max="282" width="1.28515625" style="43" customWidth="1"/>
    <col min="283" max="289" width="1.140625" style="43" customWidth="1"/>
    <col min="290" max="290" width="1.42578125" style="43" customWidth="1"/>
    <col min="291" max="291" width="2.140625" style="43" customWidth="1"/>
    <col min="292" max="293" width="1.28515625" style="43" customWidth="1"/>
    <col min="294" max="294" width="2.140625" style="43" customWidth="1"/>
    <col min="295" max="296" width="1.28515625" style="43" customWidth="1"/>
    <col min="297" max="297" width="2.140625" style="43" customWidth="1"/>
    <col min="298" max="299" width="1.28515625" style="43" customWidth="1"/>
    <col min="300" max="300" width="2.140625" style="43" customWidth="1"/>
    <col min="301" max="303" width="1.140625" style="43" customWidth="1"/>
    <col min="304" max="305" width="0.7109375" style="43" customWidth="1"/>
    <col min="306" max="308" width="2.140625" style="43" customWidth="1"/>
    <col min="309" max="309" width="1.28515625" style="43" customWidth="1"/>
    <col min="310" max="310" width="1" style="43" customWidth="1"/>
    <col min="311" max="311" width="2.5703125" style="43" customWidth="1"/>
    <col min="312" max="312" width="1.140625" style="43" customWidth="1"/>
    <col min="313" max="313" width="0.28515625" style="43" customWidth="1"/>
    <col min="314" max="314" width="0.7109375" style="43" customWidth="1"/>
    <col min="315" max="316" width="1.28515625" style="43" customWidth="1"/>
    <col min="317" max="320" width="2.140625" style="43" customWidth="1"/>
    <col min="321" max="322" width="1.140625" style="43" customWidth="1"/>
    <col min="323" max="324" width="1.28515625" style="43" customWidth="1"/>
    <col min="325" max="325" width="1.140625" style="43" customWidth="1"/>
    <col min="326" max="326" width="0.28515625" style="43" customWidth="1"/>
    <col min="327" max="327" width="0.7109375" style="43" customWidth="1"/>
    <col min="328" max="328" width="1.28515625" style="43" customWidth="1"/>
    <col min="329" max="329" width="0.85546875" style="43" customWidth="1"/>
    <col min="330" max="337" width="2.140625" style="43" customWidth="1"/>
    <col min="338" max="338" width="2.28515625" style="43" customWidth="1"/>
    <col min="339" max="339" width="3.28515625" style="43" customWidth="1"/>
    <col min="340" max="340" width="4.140625" style="43" customWidth="1"/>
    <col min="341" max="341" width="2.85546875" style="43" customWidth="1"/>
    <col min="342" max="342" width="9" style="43" hidden="1" customWidth="1"/>
    <col min="343" max="343" width="2.5703125" style="43" customWidth="1"/>
    <col min="344" max="344" width="2.42578125" style="43" customWidth="1"/>
    <col min="345" max="345" width="1.7109375" style="43" customWidth="1"/>
    <col min="346" max="346" width="0.28515625" style="43" customWidth="1"/>
    <col min="347" max="348" width="2" style="43" customWidth="1"/>
    <col min="349" max="349" width="2.28515625" style="43" customWidth="1"/>
    <col min="350" max="350" width="3.28515625" style="43" customWidth="1"/>
    <col min="351" max="512" width="9" style="43"/>
    <col min="513" max="517" width="2.140625" style="43" customWidth="1"/>
    <col min="518" max="518" width="2.28515625" style="43" customWidth="1"/>
    <col min="519" max="520" width="2.140625" style="43" customWidth="1"/>
    <col min="521" max="522" width="1.28515625" style="43" customWidth="1"/>
    <col min="523" max="523" width="0.7109375" style="43" customWidth="1"/>
    <col min="524" max="524" width="1.42578125" style="43" customWidth="1"/>
    <col min="525" max="525" width="0.7109375" style="43" customWidth="1"/>
    <col min="526" max="526" width="1.42578125" style="43" customWidth="1"/>
    <col min="527" max="528" width="2.140625" style="43" customWidth="1"/>
    <col min="529" max="529" width="0.7109375" style="43" customWidth="1"/>
    <col min="530" max="530" width="0.28515625" style="43" customWidth="1"/>
    <col min="531" max="531" width="1.140625" style="43" customWidth="1"/>
    <col min="532" max="532" width="0.7109375" style="43" customWidth="1"/>
    <col min="533" max="533" width="0.28515625" style="43" customWidth="1"/>
    <col min="534" max="538" width="1.28515625" style="43" customWidth="1"/>
    <col min="539" max="545" width="1.140625" style="43" customWidth="1"/>
    <col min="546" max="546" width="1.42578125" style="43" customWidth="1"/>
    <col min="547" max="547" width="2.140625" style="43" customWidth="1"/>
    <col min="548" max="549" width="1.28515625" style="43" customWidth="1"/>
    <col min="550" max="550" width="2.140625" style="43" customWidth="1"/>
    <col min="551" max="552" width="1.28515625" style="43" customWidth="1"/>
    <col min="553" max="553" width="2.140625" style="43" customWidth="1"/>
    <col min="554" max="555" width="1.28515625" style="43" customWidth="1"/>
    <col min="556" max="556" width="2.140625" style="43" customWidth="1"/>
    <col min="557" max="559" width="1.140625" style="43" customWidth="1"/>
    <col min="560" max="561" width="0.7109375" style="43" customWidth="1"/>
    <col min="562" max="564" width="2.140625" style="43" customWidth="1"/>
    <col min="565" max="565" width="1.28515625" style="43" customWidth="1"/>
    <col min="566" max="566" width="1" style="43" customWidth="1"/>
    <col min="567" max="567" width="2.5703125" style="43" customWidth="1"/>
    <col min="568" max="568" width="1.140625" style="43" customWidth="1"/>
    <col min="569" max="569" width="0.28515625" style="43" customWidth="1"/>
    <col min="570" max="570" width="0.7109375" style="43" customWidth="1"/>
    <col min="571" max="572" width="1.28515625" style="43" customWidth="1"/>
    <col min="573" max="576" width="2.140625" style="43" customWidth="1"/>
    <col min="577" max="578" width="1.140625" style="43" customWidth="1"/>
    <col min="579" max="580" width="1.28515625" style="43" customWidth="1"/>
    <col min="581" max="581" width="1.140625" style="43" customWidth="1"/>
    <col min="582" max="582" width="0.28515625" style="43" customWidth="1"/>
    <col min="583" max="583" width="0.7109375" style="43" customWidth="1"/>
    <col min="584" max="584" width="1.28515625" style="43" customWidth="1"/>
    <col min="585" max="585" width="0.85546875" style="43" customWidth="1"/>
    <col min="586" max="593" width="2.140625" style="43" customWidth="1"/>
    <col min="594" max="594" width="2.28515625" style="43" customWidth="1"/>
    <col min="595" max="595" width="3.28515625" style="43" customWidth="1"/>
    <col min="596" max="596" width="4.140625" style="43" customWidth="1"/>
    <col min="597" max="597" width="2.85546875" style="43" customWidth="1"/>
    <col min="598" max="598" width="9" style="43" hidden="1" customWidth="1"/>
    <col min="599" max="599" width="2.5703125" style="43" customWidth="1"/>
    <col min="600" max="600" width="2.42578125" style="43" customWidth="1"/>
    <col min="601" max="601" width="1.7109375" style="43" customWidth="1"/>
    <col min="602" max="602" width="0.28515625" style="43" customWidth="1"/>
    <col min="603" max="604" width="2" style="43" customWidth="1"/>
    <col min="605" max="605" width="2.28515625" style="43" customWidth="1"/>
    <col min="606" max="606" width="3.28515625" style="43" customWidth="1"/>
    <col min="607" max="768" width="9" style="43"/>
    <col min="769" max="773" width="2.140625" style="43" customWidth="1"/>
    <col min="774" max="774" width="2.28515625" style="43" customWidth="1"/>
    <col min="775" max="776" width="2.140625" style="43" customWidth="1"/>
    <col min="777" max="778" width="1.28515625" style="43" customWidth="1"/>
    <col min="779" max="779" width="0.7109375" style="43" customWidth="1"/>
    <col min="780" max="780" width="1.42578125" style="43" customWidth="1"/>
    <col min="781" max="781" width="0.7109375" style="43" customWidth="1"/>
    <col min="782" max="782" width="1.42578125" style="43" customWidth="1"/>
    <col min="783" max="784" width="2.140625" style="43" customWidth="1"/>
    <col min="785" max="785" width="0.7109375" style="43" customWidth="1"/>
    <col min="786" max="786" width="0.28515625" style="43" customWidth="1"/>
    <col min="787" max="787" width="1.140625" style="43" customWidth="1"/>
    <col min="788" max="788" width="0.7109375" style="43" customWidth="1"/>
    <col min="789" max="789" width="0.28515625" style="43" customWidth="1"/>
    <col min="790" max="794" width="1.28515625" style="43" customWidth="1"/>
    <col min="795" max="801" width="1.140625" style="43" customWidth="1"/>
    <col min="802" max="802" width="1.42578125" style="43" customWidth="1"/>
    <col min="803" max="803" width="2.140625" style="43" customWidth="1"/>
    <col min="804" max="805" width="1.28515625" style="43" customWidth="1"/>
    <col min="806" max="806" width="2.140625" style="43" customWidth="1"/>
    <col min="807" max="808" width="1.28515625" style="43" customWidth="1"/>
    <col min="809" max="809" width="2.140625" style="43" customWidth="1"/>
    <col min="810" max="811" width="1.28515625" style="43" customWidth="1"/>
    <col min="812" max="812" width="2.140625" style="43" customWidth="1"/>
    <col min="813" max="815" width="1.140625" style="43" customWidth="1"/>
    <col min="816" max="817" width="0.7109375" style="43" customWidth="1"/>
    <col min="818" max="820" width="2.140625" style="43" customWidth="1"/>
    <col min="821" max="821" width="1.28515625" style="43" customWidth="1"/>
    <col min="822" max="822" width="1" style="43" customWidth="1"/>
    <col min="823" max="823" width="2.5703125" style="43" customWidth="1"/>
    <col min="824" max="824" width="1.140625" style="43" customWidth="1"/>
    <col min="825" max="825" width="0.28515625" style="43" customWidth="1"/>
    <col min="826" max="826" width="0.7109375" style="43" customWidth="1"/>
    <col min="827" max="828" width="1.28515625" style="43" customWidth="1"/>
    <col min="829" max="832" width="2.140625" style="43" customWidth="1"/>
    <col min="833" max="834" width="1.140625" style="43" customWidth="1"/>
    <col min="835" max="836" width="1.28515625" style="43" customWidth="1"/>
    <col min="837" max="837" width="1.140625" style="43" customWidth="1"/>
    <col min="838" max="838" width="0.28515625" style="43" customWidth="1"/>
    <col min="839" max="839" width="0.7109375" style="43" customWidth="1"/>
    <col min="840" max="840" width="1.28515625" style="43" customWidth="1"/>
    <col min="841" max="841" width="0.85546875" style="43" customWidth="1"/>
    <col min="842" max="849" width="2.140625" style="43" customWidth="1"/>
    <col min="850" max="850" width="2.28515625" style="43" customWidth="1"/>
    <col min="851" max="851" width="3.28515625" style="43" customWidth="1"/>
    <col min="852" max="852" width="4.140625" style="43" customWidth="1"/>
    <col min="853" max="853" width="2.85546875" style="43" customWidth="1"/>
    <col min="854" max="854" width="9" style="43" hidden="1" customWidth="1"/>
    <col min="855" max="855" width="2.5703125" style="43" customWidth="1"/>
    <col min="856" max="856" width="2.42578125" style="43" customWidth="1"/>
    <col min="857" max="857" width="1.7109375" style="43" customWidth="1"/>
    <col min="858" max="858" width="0.28515625" style="43" customWidth="1"/>
    <col min="859" max="860" width="2" style="43" customWidth="1"/>
    <col min="861" max="861" width="2.28515625" style="43" customWidth="1"/>
    <col min="862" max="862" width="3.28515625" style="43" customWidth="1"/>
    <col min="863" max="1024" width="9" style="43"/>
    <col min="1025" max="1029" width="2.140625" style="43" customWidth="1"/>
    <col min="1030" max="1030" width="2.28515625" style="43" customWidth="1"/>
    <col min="1031" max="1032" width="2.140625" style="43" customWidth="1"/>
    <col min="1033" max="1034" width="1.28515625" style="43" customWidth="1"/>
    <col min="1035" max="1035" width="0.7109375" style="43" customWidth="1"/>
    <col min="1036" max="1036" width="1.42578125" style="43" customWidth="1"/>
    <col min="1037" max="1037" width="0.7109375" style="43" customWidth="1"/>
    <col min="1038" max="1038" width="1.42578125" style="43" customWidth="1"/>
    <col min="1039" max="1040" width="2.140625" style="43" customWidth="1"/>
    <col min="1041" max="1041" width="0.7109375" style="43" customWidth="1"/>
    <col min="1042" max="1042" width="0.28515625" style="43" customWidth="1"/>
    <col min="1043" max="1043" width="1.140625" style="43" customWidth="1"/>
    <col min="1044" max="1044" width="0.7109375" style="43" customWidth="1"/>
    <col min="1045" max="1045" width="0.28515625" style="43" customWidth="1"/>
    <col min="1046" max="1050" width="1.28515625" style="43" customWidth="1"/>
    <col min="1051" max="1057" width="1.140625" style="43" customWidth="1"/>
    <col min="1058" max="1058" width="1.42578125" style="43" customWidth="1"/>
    <col min="1059" max="1059" width="2.140625" style="43" customWidth="1"/>
    <col min="1060" max="1061" width="1.28515625" style="43" customWidth="1"/>
    <col min="1062" max="1062" width="2.140625" style="43" customWidth="1"/>
    <col min="1063" max="1064" width="1.28515625" style="43" customWidth="1"/>
    <col min="1065" max="1065" width="2.140625" style="43" customWidth="1"/>
    <col min="1066" max="1067" width="1.28515625" style="43" customWidth="1"/>
    <col min="1068" max="1068" width="2.140625" style="43" customWidth="1"/>
    <col min="1069" max="1071" width="1.140625" style="43" customWidth="1"/>
    <col min="1072" max="1073" width="0.7109375" style="43" customWidth="1"/>
    <col min="1074" max="1076" width="2.140625" style="43" customWidth="1"/>
    <col min="1077" max="1077" width="1.28515625" style="43" customWidth="1"/>
    <col min="1078" max="1078" width="1" style="43" customWidth="1"/>
    <col min="1079" max="1079" width="2.5703125" style="43" customWidth="1"/>
    <col min="1080" max="1080" width="1.140625" style="43" customWidth="1"/>
    <col min="1081" max="1081" width="0.28515625" style="43" customWidth="1"/>
    <col min="1082" max="1082" width="0.7109375" style="43" customWidth="1"/>
    <col min="1083" max="1084" width="1.28515625" style="43" customWidth="1"/>
    <col min="1085" max="1088" width="2.140625" style="43" customWidth="1"/>
    <col min="1089" max="1090" width="1.140625" style="43" customWidth="1"/>
    <col min="1091" max="1092" width="1.28515625" style="43" customWidth="1"/>
    <col min="1093" max="1093" width="1.140625" style="43" customWidth="1"/>
    <col min="1094" max="1094" width="0.28515625" style="43" customWidth="1"/>
    <col min="1095" max="1095" width="0.7109375" style="43" customWidth="1"/>
    <col min="1096" max="1096" width="1.28515625" style="43" customWidth="1"/>
    <col min="1097" max="1097" width="0.85546875" style="43" customWidth="1"/>
    <col min="1098" max="1105" width="2.140625" style="43" customWidth="1"/>
    <col min="1106" max="1106" width="2.28515625" style="43" customWidth="1"/>
    <col min="1107" max="1107" width="3.28515625" style="43" customWidth="1"/>
    <col min="1108" max="1108" width="4.140625" style="43" customWidth="1"/>
    <col min="1109" max="1109" width="2.85546875" style="43" customWidth="1"/>
    <col min="1110" max="1110" width="9" style="43" hidden="1" customWidth="1"/>
    <col min="1111" max="1111" width="2.5703125" style="43" customWidth="1"/>
    <col min="1112" max="1112" width="2.42578125" style="43" customWidth="1"/>
    <col min="1113" max="1113" width="1.7109375" style="43" customWidth="1"/>
    <col min="1114" max="1114" width="0.28515625" style="43" customWidth="1"/>
    <col min="1115" max="1116" width="2" style="43" customWidth="1"/>
    <col min="1117" max="1117" width="2.28515625" style="43" customWidth="1"/>
    <col min="1118" max="1118" width="3.28515625" style="43" customWidth="1"/>
    <col min="1119" max="1280" width="9" style="43"/>
    <col min="1281" max="1285" width="2.140625" style="43" customWidth="1"/>
    <col min="1286" max="1286" width="2.28515625" style="43" customWidth="1"/>
    <col min="1287" max="1288" width="2.140625" style="43" customWidth="1"/>
    <col min="1289" max="1290" width="1.28515625" style="43" customWidth="1"/>
    <col min="1291" max="1291" width="0.7109375" style="43" customWidth="1"/>
    <col min="1292" max="1292" width="1.42578125" style="43" customWidth="1"/>
    <col min="1293" max="1293" width="0.7109375" style="43" customWidth="1"/>
    <col min="1294" max="1294" width="1.42578125" style="43" customWidth="1"/>
    <col min="1295" max="1296" width="2.140625" style="43" customWidth="1"/>
    <col min="1297" max="1297" width="0.7109375" style="43" customWidth="1"/>
    <col min="1298" max="1298" width="0.28515625" style="43" customWidth="1"/>
    <col min="1299" max="1299" width="1.140625" style="43" customWidth="1"/>
    <col min="1300" max="1300" width="0.7109375" style="43" customWidth="1"/>
    <col min="1301" max="1301" width="0.28515625" style="43" customWidth="1"/>
    <col min="1302" max="1306" width="1.28515625" style="43" customWidth="1"/>
    <col min="1307" max="1313" width="1.140625" style="43" customWidth="1"/>
    <col min="1314" max="1314" width="1.42578125" style="43" customWidth="1"/>
    <col min="1315" max="1315" width="2.140625" style="43" customWidth="1"/>
    <col min="1316" max="1317" width="1.28515625" style="43" customWidth="1"/>
    <col min="1318" max="1318" width="2.140625" style="43" customWidth="1"/>
    <col min="1319" max="1320" width="1.28515625" style="43" customWidth="1"/>
    <col min="1321" max="1321" width="2.140625" style="43" customWidth="1"/>
    <col min="1322" max="1323" width="1.28515625" style="43" customWidth="1"/>
    <col min="1324" max="1324" width="2.140625" style="43" customWidth="1"/>
    <col min="1325" max="1327" width="1.140625" style="43" customWidth="1"/>
    <col min="1328" max="1329" width="0.7109375" style="43" customWidth="1"/>
    <col min="1330" max="1332" width="2.140625" style="43" customWidth="1"/>
    <col min="1333" max="1333" width="1.28515625" style="43" customWidth="1"/>
    <col min="1334" max="1334" width="1" style="43" customWidth="1"/>
    <col min="1335" max="1335" width="2.5703125" style="43" customWidth="1"/>
    <col min="1336" max="1336" width="1.140625" style="43" customWidth="1"/>
    <col min="1337" max="1337" width="0.28515625" style="43" customWidth="1"/>
    <col min="1338" max="1338" width="0.7109375" style="43" customWidth="1"/>
    <col min="1339" max="1340" width="1.28515625" style="43" customWidth="1"/>
    <col min="1341" max="1344" width="2.140625" style="43" customWidth="1"/>
    <col min="1345" max="1346" width="1.140625" style="43" customWidth="1"/>
    <col min="1347" max="1348" width="1.28515625" style="43" customWidth="1"/>
    <col min="1349" max="1349" width="1.140625" style="43" customWidth="1"/>
    <col min="1350" max="1350" width="0.28515625" style="43" customWidth="1"/>
    <col min="1351" max="1351" width="0.7109375" style="43" customWidth="1"/>
    <col min="1352" max="1352" width="1.28515625" style="43" customWidth="1"/>
    <col min="1353" max="1353" width="0.85546875" style="43" customWidth="1"/>
    <col min="1354" max="1361" width="2.140625" style="43" customWidth="1"/>
    <col min="1362" max="1362" width="2.28515625" style="43" customWidth="1"/>
    <col min="1363" max="1363" width="3.28515625" style="43" customWidth="1"/>
    <col min="1364" max="1364" width="4.140625" style="43" customWidth="1"/>
    <col min="1365" max="1365" width="2.85546875" style="43" customWidth="1"/>
    <col min="1366" max="1366" width="9" style="43" hidden="1" customWidth="1"/>
    <col min="1367" max="1367" width="2.5703125" style="43" customWidth="1"/>
    <col min="1368" max="1368" width="2.42578125" style="43" customWidth="1"/>
    <col min="1369" max="1369" width="1.7109375" style="43" customWidth="1"/>
    <col min="1370" max="1370" width="0.28515625" style="43" customWidth="1"/>
    <col min="1371" max="1372" width="2" style="43" customWidth="1"/>
    <col min="1373" max="1373" width="2.28515625" style="43" customWidth="1"/>
    <col min="1374" max="1374" width="3.28515625" style="43" customWidth="1"/>
    <col min="1375" max="1536" width="9" style="43"/>
    <col min="1537" max="1541" width="2.140625" style="43" customWidth="1"/>
    <col min="1542" max="1542" width="2.28515625" style="43" customWidth="1"/>
    <col min="1543" max="1544" width="2.140625" style="43" customWidth="1"/>
    <col min="1545" max="1546" width="1.28515625" style="43" customWidth="1"/>
    <col min="1547" max="1547" width="0.7109375" style="43" customWidth="1"/>
    <col min="1548" max="1548" width="1.42578125" style="43" customWidth="1"/>
    <col min="1549" max="1549" width="0.7109375" style="43" customWidth="1"/>
    <col min="1550" max="1550" width="1.42578125" style="43" customWidth="1"/>
    <col min="1551" max="1552" width="2.140625" style="43" customWidth="1"/>
    <col min="1553" max="1553" width="0.7109375" style="43" customWidth="1"/>
    <col min="1554" max="1554" width="0.28515625" style="43" customWidth="1"/>
    <col min="1555" max="1555" width="1.140625" style="43" customWidth="1"/>
    <col min="1556" max="1556" width="0.7109375" style="43" customWidth="1"/>
    <col min="1557" max="1557" width="0.28515625" style="43" customWidth="1"/>
    <col min="1558" max="1562" width="1.28515625" style="43" customWidth="1"/>
    <col min="1563" max="1569" width="1.140625" style="43" customWidth="1"/>
    <col min="1570" max="1570" width="1.42578125" style="43" customWidth="1"/>
    <col min="1571" max="1571" width="2.140625" style="43" customWidth="1"/>
    <col min="1572" max="1573" width="1.28515625" style="43" customWidth="1"/>
    <col min="1574" max="1574" width="2.140625" style="43" customWidth="1"/>
    <col min="1575" max="1576" width="1.28515625" style="43" customWidth="1"/>
    <col min="1577" max="1577" width="2.140625" style="43" customWidth="1"/>
    <col min="1578" max="1579" width="1.28515625" style="43" customWidth="1"/>
    <col min="1580" max="1580" width="2.140625" style="43" customWidth="1"/>
    <col min="1581" max="1583" width="1.140625" style="43" customWidth="1"/>
    <col min="1584" max="1585" width="0.7109375" style="43" customWidth="1"/>
    <col min="1586" max="1588" width="2.140625" style="43" customWidth="1"/>
    <col min="1589" max="1589" width="1.28515625" style="43" customWidth="1"/>
    <col min="1590" max="1590" width="1" style="43" customWidth="1"/>
    <col min="1591" max="1591" width="2.5703125" style="43" customWidth="1"/>
    <col min="1592" max="1592" width="1.140625" style="43" customWidth="1"/>
    <col min="1593" max="1593" width="0.28515625" style="43" customWidth="1"/>
    <col min="1594" max="1594" width="0.7109375" style="43" customWidth="1"/>
    <col min="1595" max="1596" width="1.28515625" style="43" customWidth="1"/>
    <col min="1597" max="1600" width="2.140625" style="43" customWidth="1"/>
    <col min="1601" max="1602" width="1.140625" style="43" customWidth="1"/>
    <col min="1603" max="1604" width="1.28515625" style="43" customWidth="1"/>
    <col min="1605" max="1605" width="1.140625" style="43" customWidth="1"/>
    <col min="1606" max="1606" width="0.28515625" style="43" customWidth="1"/>
    <col min="1607" max="1607" width="0.7109375" style="43" customWidth="1"/>
    <col min="1608" max="1608" width="1.28515625" style="43" customWidth="1"/>
    <col min="1609" max="1609" width="0.85546875" style="43" customWidth="1"/>
    <col min="1610" max="1617" width="2.140625" style="43" customWidth="1"/>
    <col min="1618" max="1618" width="2.28515625" style="43" customWidth="1"/>
    <col min="1619" max="1619" width="3.28515625" style="43" customWidth="1"/>
    <col min="1620" max="1620" width="4.140625" style="43" customWidth="1"/>
    <col min="1621" max="1621" width="2.85546875" style="43" customWidth="1"/>
    <col min="1622" max="1622" width="9" style="43" hidden="1" customWidth="1"/>
    <col min="1623" max="1623" width="2.5703125" style="43" customWidth="1"/>
    <col min="1624" max="1624" width="2.42578125" style="43" customWidth="1"/>
    <col min="1625" max="1625" width="1.7109375" style="43" customWidth="1"/>
    <col min="1626" max="1626" width="0.28515625" style="43" customWidth="1"/>
    <col min="1627" max="1628" width="2" style="43" customWidth="1"/>
    <col min="1629" max="1629" width="2.28515625" style="43" customWidth="1"/>
    <col min="1630" max="1630" width="3.28515625" style="43" customWidth="1"/>
    <col min="1631" max="1792" width="9" style="43"/>
    <col min="1793" max="1797" width="2.140625" style="43" customWidth="1"/>
    <col min="1798" max="1798" width="2.28515625" style="43" customWidth="1"/>
    <col min="1799" max="1800" width="2.140625" style="43" customWidth="1"/>
    <col min="1801" max="1802" width="1.28515625" style="43" customWidth="1"/>
    <col min="1803" max="1803" width="0.7109375" style="43" customWidth="1"/>
    <col min="1804" max="1804" width="1.42578125" style="43" customWidth="1"/>
    <col min="1805" max="1805" width="0.7109375" style="43" customWidth="1"/>
    <col min="1806" max="1806" width="1.42578125" style="43" customWidth="1"/>
    <col min="1807" max="1808" width="2.140625" style="43" customWidth="1"/>
    <col min="1809" max="1809" width="0.7109375" style="43" customWidth="1"/>
    <col min="1810" max="1810" width="0.28515625" style="43" customWidth="1"/>
    <col min="1811" max="1811" width="1.140625" style="43" customWidth="1"/>
    <col min="1812" max="1812" width="0.7109375" style="43" customWidth="1"/>
    <col min="1813" max="1813" width="0.28515625" style="43" customWidth="1"/>
    <col min="1814" max="1818" width="1.28515625" style="43" customWidth="1"/>
    <col min="1819" max="1825" width="1.140625" style="43" customWidth="1"/>
    <col min="1826" max="1826" width="1.42578125" style="43" customWidth="1"/>
    <col min="1827" max="1827" width="2.140625" style="43" customWidth="1"/>
    <col min="1828" max="1829" width="1.28515625" style="43" customWidth="1"/>
    <col min="1830" max="1830" width="2.140625" style="43" customWidth="1"/>
    <col min="1831" max="1832" width="1.28515625" style="43" customWidth="1"/>
    <col min="1833" max="1833" width="2.140625" style="43" customWidth="1"/>
    <col min="1834" max="1835" width="1.28515625" style="43" customWidth="1"/>
    <col min="1836" max="1836" width="2.140625" style="43" customWidth="1"/>
    <col min="1837" max="1839" width="1.140625" style="43" customWidth="1"/>
    <col min="1840" max="1841" width="0.7109375" style="43" customWidth="1"/>
    <col min="1842" max="1844" width="2.140625" style="43" customWidth="1"/>
    <col min="1845" max="1845" width="1.28515625" style="43" customWidth="1"/>
    <col min="1846" max="1846" width="1" style="43" customWidth="1"/>
    <col min="1847" max="1847" width="2.5703125" style="43" customWidth="1"/>
    <col min="1848" max="1848" width="1.140625" style="43" customWidth="1"/>
    <col min="1849" max="1849" width="0.28515625" style="43" customWidth="1"/>
    <col min="1850" max="1850" width="0.7109375" style="43" customWidth="1"/>
    <col min="1851" max="1852" width="1.28515625" style="43" customWidth="1"/>
    <col min="1853" max="1856" width="2.140625" style="43" customWidth="1"/>
    <col min="1857" max="1858" width="1.140625" style="43" customWidth="1"/>
    <col min="1859" max="1860" width="1.28515625" style="43" customWidth="1"/>
    <col min="1861" max="1861" width="1.140625" style="43" customWidth="1"/>
    <col min="1862" max="1862" width="0.28515625" style="43" customWidth="1"/>
    <col min="1863" max="1863" width="0.7109375" style="43" customWidth="1"/>
    <col min="1864" max="1864" width="1.28515625" style="43" customWidth="1"/>
    <col min="1865" max="1865" width="0.85546875" style="43" customWidth="1"/>
    <col min="1866" max="1873" width="2.140625" style="43" customWidth="1"/>
    <col min="1874" max="1874" width="2.28515625" style="43" customWidth="1"/>
    <col min="1875" max="1875" width="3.28515625" style="43" customWidth="1"/>
    <col min="1876" max="1876" width="4.140625" style="43" customWidth="1"/>
    <col min="1877" max="1877" width="2.85546875" style="43" customWidth="1"/>
    <col min="1878" max="1878" width="9" style="43" hidden="1" customWidth="1"/>
    <col min="1879" max="1879" width="2.5703125" style="43" customWidth="1"/>
    <col min="1880" max="1880" width="2.42578125" style="43" customWidth="1"/>
    <col min="1881" max="1881" width="1.7109375" style="43" customWidth="1"/>
    <col min="1882" max="1882" width="0.28515625" style="43" customWidth="1"/>
    <col min="1883" max="1884" width="2" style="43" customWidth="1"/>
    <col min="1885" max="1885" width="2.28515625" style="43" customWidth="1"/>
    <col min="1886" max="1886" width="3.28515625" style="43" customWidth="1"/>
    <col min="1887" max="2048" width="9" style="43"/>
    <col min="2049" max="2053" width="2.140625" style="43" customWidth="1"/>
    <col min="2054" max="2054" width="2.28515625" style="43" customWidth="1"/>
    <col min="2055" max="2056" width="2.140625" style="43" customWidth="1"/>
    <col min="2057" max="2058" width="1.28515625" style="43" customWidth="1"/>
    <col min="2059" max="2059" width="0.7109375" style="43" customWidth="1"/>
    <col min="2060" max="2060" width="1.42578125" style="43" customWidth="1"/>
    <col min="2061" max="2061" width="0.7109375" style="43" customWidth="1"/>
    <col min="2062" max="2062" width="1.42578125" style="43" customWidth="1"/>
    <col min="2063" max="2064" width="2.140625" style="43" customWidth="1"/>
    <col min="2065" max="2065" width="0.7109375" style="43" customWidth="1"/>
    <col min="2066" max="2066" width="0.28515625" style="43" customWidth="1"/>
    <col min="2067" max="2067" width="1.140625" style="43" customWidth="1"/>
    <col min="2068" max="2068" width="0.7109375" style="43" customWidth="1"/>
    <col min="2069" max="2069" width="0.28515625" style="43" customWidth="1"/>
    <col min="2070" max="2074" width="1.28515625" style="43" customWidth="1"/>
    <col min="2075" max="2081" width="1.140625" style="43" customWidth="1"/>
    <col min="2082" max="2082" width="1.42578125" style="43" customWidth="1"/>
    <col min="2083" max="2083" width="2.140625" style="43" customWidth="1"/>
    <col min="2084" max="2085" width="1.28515625" style="43" customWidth="1"/>
    <col min="2086" max="2086" width="2.140625" style="43" customWidth="1"/>
    <col min="2087" max="2088" width="1.28515625" style="43" customWidth="1"/>
    <col min="2089" max="2089" width="2.140625" style="43" customWidth="1"/>
    <col min="2090" max="2091" width="1.28515625" style="43" customWidth="1"/>
    <col min="2092" max="2092" width="2.140625" style="43" customWidth="1"/>
    <col min="2093" max="2095" width="1.140625" style="43" customWidth="1"/>
    <col min="2096" max="2097" width="0.7109375" style="43" customWidth="1"/>
    <col min="2098" max="2100" width="2.140625" style="43" customWidth="1"/>
    <col min="2101" max="2101" width="1.28515625" style="43" customWidth="1"/>
    <col min="2102" max="2102" width="1" style="43" customWidth="1"/>
    <col min="2103" max="2103" width="2.5703125" style="43" customWidth="1"/>
    <col min="2104" max="2104" width="1.140625" style="43" customWidth="1"/>
    <col min="2105" max="2105" width="0.28515625" style="43" customWidth="1"/>
    <col min="2106" max="2106" width="0.7109375" style="43" customWidth="1"/>
    <col min="2107" max="2108" width="1.28515625" style="43" customWidth="1"/>
    <col min="2109" max="2112" width="2.140625" style="43" customWidth="1"/>
    <col min="2113" max="2114" width="1.140625" style="43" customWidth="1"/>
    <col min="2115" max="2116" width="1.28515625" style="43" customWidth="1"/>
    <col min="2117" max="2117" width="1.140625" style="43" customWidth="1"/>
    <col min="2118" max="2118" width="0.28515625" style="43" customWidth="1"/>
    <col min="2119" max="2119" width="0.7109375" style="43" customWidth="1"/>
    <col min="2120" max="2120" width="1.28515625" style="43" customWidth="1"/>
    <col min="2121" max="2121" width="0.85546875" style="43" customWidth="1"/>
    <col min="2122" max="2129" width="2.140625" style="43" customWidth="1"/>
    <col min="2130" max="2130" width="2.28515625" style="43" customWidth="1"/>
    <col min="2131" max="2131" width="3.28515625" style="43" customWidth="1"/>
    <col min="2132" max="2132" width="4.140625" style="43" customWidth="1"/>
    <col min="2133" max="2133" width="2.85546875" style="43" customWidth="1"/>
    <col min="2134" max="2134" width="9" style="43" hidden="1" customWidth="1"/>
    <col min="2135" max="2135" width="2.5703125" style="43" customWidth="1"/>
    <col min="2136" max="2136" width="2.42578125" style="43" customWidth="1"/>
    <col min="2137" max="2137" width="1.7109375" style="43" customWidth="1"/>
    <col min="2138" max="2138" width="0.28515625" style="43" customWidth="1"/>
    <col min="2139" max="2140" width="2" style="43" customWidth="1"/>
    <col min="2141" max="2141" width="2.28515625" style="43" customWidth="1"/>
    <col min="2142" max="2142" width="3.28515625" style="43" customWidth="1"/>
    <col min="2143" max="2304" width="9" style="43"/>
    <col min="2305" max="2309" width="2.140625" style="43" customWidth="1"/>
    <col min="2310" max="2310" width="2.28515625" style="43" customWidth="1"/>
    <col min="2311" max="2312" width="2.140625" style="43" customWidth="1"/>
    <col min="2313" max="2314" width="1.28515625" style="43" customWidth="1"/>
    <col min="2315" max="2315" width="0.7109375" style="43" customWidth="1"/>
    <col min="2316" max="2316" width="1.42578125" style="43" customWidth="1"/>
    <col min="2317" max="2317" width="0.7109375" style="43" customWidth="1"/>
    <col min="2318" max="2318" width="1.42578125" style="43" customWidth="1"/>
    <col min="2319" max="2320" width="2.140625" style="43" customWidth="1"/>
    <col min="2321" max="2321" width="0.7109375" style="43" customWidth="1"/>
    <col min="2322" max="2322" width="0.28515625" style="43" customWidth="1"/>
    <col min="2323" max="2323" width="1.140625" style="43" customWidth="1"/>
    <col min="2324" max="2324" width="0.7109375" style="43" customWidth="1"/>
    <col min="2325" max="2325" width="0.28515625" style="43" customWidth="1"/>
    <col min="2326" max="2330" width="1.28515625" style="43" customWidth="1"/>
    <col min="2331" max="2337" width="1.140625" style="43" customWidth="1"/>
    <col min="2338" max="2338" width="1.42578125" style="43" customWidth="1"/>
    <col min="2339" max="2339" width="2.140625" style="43" customWidth="1"/>
    <col min="2340" max="2341" width="1.28515625" style="43" customWidth="1"/>
    <col min="2342" max="2342" width="2.140625" style="43" customWidth="1"/>
    <col min="2343" max="2344" width="1.28515625" style="43" customWidth="1"/>
    <col min="2345" max="2345" width="2.140625" style="43" customWidth="1"/>
    <col min="2346" max="2347" width="1.28515625" style="43" customWidth="1"/>
    <col min="2348" max="2348" width="2.140625" style="43" customWidth="1"/>
    <col min="2349" max="2351" width="1.140625" style="43" customWidth="1"/>
    <col min="2352" max="2353" width="0.7109375" style="43" customWidth="1"/>
    <col min="2354" max="2356" width="2.140625" style="43" customWidth="1"/>
    <col min="2357" max="2357" width="1.28515625" style="43" customWidth="1"/>
    <col min="2358" max="2358" width="1" style="43" customWidth="1"/>
    <col min="2359" max="2359" width="2.5703125" style="43" customWidth="1"/>
    <col min="2360" max="2360" width="1.140625" style="43" customWidth="1"/>
    <col min="2361" max="2361" width="0.28515625" style="43" customWidth="1"/>
    <col min="2362" max="2362" width="0.7109375" style="43" customWidth="1"/>
    <col min="2363" max="2364" width="1.28515625" style="43" customWidth="1"/>
    <col min="2365" max="2368" width="2.140625" style="43" customWidth="1"/>
    <col min="2369" max="2370" width="1.140625" style="43" customWidth="1"/>
    <col min="2371" max="2372" width="1.28515625" style="43" customWidth="1"/>
    <col min="2373" max="2373" width="1.140625" style="43" customWidth="1"/>
    <col min="2374" max="2374" width="0.28515625" style="43" customWidth="1"/>
    <col min="2375" max="2375" width="0.7109375" style="43" customWidth="1"/>
    <col min="2376" max="2376" width="1.28515625" style="43" customWidth="1"/>
    <col min="2377" max="2377" width="0.85546875" style="43" customWidth="1"/>
    <col min="2378" max="2385" width="2.140625" style="43" customWidth="1"/>
    <col min="2386" max="2386" width="2.28515625" style="43" customWidth="1"/>
    <col min="2387" max="2387" width="3.28515625" style="43" customWidth="1"/>
    <col min="2388" max="2388" width="4.140625" style="43" customWidth="1"/>
    <col min="2389" max="2389" width="2.85546875" style="43" customWidth="1"/>
    <col min="2390" max="2390" width="9" style="43" hidden="1" customWidth="1"/>
    <col min="2391" max="2391" width="2.5703125" style="43" customWidth="1"/>
    <col min="2392" max="2392" width="2.42578125" style="43" customWidth="1"/>
    <col min="2393" max="2393" width="1.7109375" style="43" customWidth="1"/>
    <col min="2394" max="2394" width="0.28515625" style="43" customWidth="1"/>
    <col min="2395" max="2396" width="2" style="43" customWidth="1"/>
    <col min="2397" max="2397" width="2.28515625" style="43" customWidth="1"/>
    <col min="2398" max="2398" width="3.28515625" style="43" customWidth="1"/>
    <col min="2399" max="2560" width="9" style="43"/>
    <col min="2561" max="2565" width="2.140625" style="43" customWidth="1"/>
    <col min="2566" max="2566" width="2.28515625" style="43" customWidth="1"/>
    <col min="2567" max="2568" width="2.140625" style="43" customWidth="1"/>
    <col min="2569" max="2570" width="1.28515625" style="43" customWidth="1"/>
    <col min="2571" max="2571" width="0.7109375" style="43" customWidth="1"/>
    <col min="2572" max="2572" width="1.42578125" style="43" customWidth="1"/>
    <col min="2573" max="2573" width="0.7109375" style="43" customWidth="1"/>
    <col min="2574" max="2574" width="1.42578125" style="43" customWidth="1"/>
    <col min="2575" max="2576" width="2.140625" style="43" customWidth="1"/>
    <col min="2577" max="2577" width="0.7109375" style="43" customWidth="1"/>
    <col min="2578" max="2578" width="0.28515625" style="43" customWidth="1"/>
    <col min="2579" max="2579" width="1.140625" style="43" customWidth="1"/>
    <col min="2580" max="2580" width="0.7109375" style="43" customWidth="1"/>
    <col min="2581" max="2581" width="0.28515625" style="43" customWidth="1"/>
    <col min="2582" max="2586" width="1.28515625" style="43" customWidth="1"/>
    <col min="2587" max="2593" width="1.140625" style="43" customWidth="1"/>
    <col min="2594" max="2594" width="1.42578125" style="43" customWidth="1"/>
    <col min="2595" max="2595" width="2.140625" style="43" customWidth="1"/>
    <col min="2596" max="2597" width="1.28515625" style="43" customWidth="1"/>
    <col min="2598" max="2598" width="2.140625" style="43" customWidth="1"/>
    <col min="2599" max="2600" width="1.28515625" style="43" customWidth="1"/>
    <col min="2601" max="2601" width="2.140625" style="43" customWidth="1"/>
    <col min="2602" max="2603" width="1.28515625" style="43" customWidth="1"/>
    <col min="2604" max="2604" width="2.140625" style="43" customWidth="1"/>
    <col min="2605" max="2607" width="1.140625" style="43" customWidth="1"/>
    <col min="2608" max="2609" width="0.7109375" style="43" customWidth="1"/>
    <col min="2610" max="2612" width="2.140625" style="43" customWidth="1"/>
    <col min="2613" max="2613" width="1.28515625" style="43" customWidth="1"/>
    <col min="2614" max="2614" width="1" style="43" customWidth="1"/>
    <col min="2615" max="2615" width="2.5703125" style="43" customWidth="1"/>
    <col min="2616" max="2616" width="1.140625" style="43" customWidth="1"/>
    <col min="2617" max="2617" width="0.28515625" style="43" customWidth="1"/>
    <col min="2618" max="2618" width="0.7109375" style="43" customWidth="1"/>
    <col min="2619" max="2620" width="1.28515625" style="43" customWidth="1"/>
    <col min="2621" max="2624" width="2.140625" style="43" customWidth="1"/>
    <col min="2625" max="2626" width="1.140625" style="43" customWidth="1"/>
    <col min="2627" max="2628" width="1.28515625" style="43" customWidth="1"/>
    <col min="2629" max="2629" width="1.140625" style="43" customWidth="1"/>
    <col min="2630" max="2630" width="0.28515625" style="43" customWidth="1"/>
    <col min="2631" max="2631" width="0.7109375" style="43" customWidth="1"/>
    <col min="2632" max="2632" width="1.28515625" style="43" customWidth="1"/>
    <col min="2633" max="2633" width="0.85546875" style="43" customWidth="1"/>
    <col min="2634" max="2641" width="2.140625" style="43" customWidth="1"/>
    <col min="2642" max="2642" width="2.28515625" style="43" customWidth="1"/>
    <col min="2643" max="2643" width="3.28515625" style="43" customWidth="1"/>
    <col min="2644" max="2644" width="4.140625" style="43" customWidth="1"/>
    <col min="2645" max="2645" width="2.85546875" style="43" customWidth="1"/>
    <col min="2646" max="2646" width="9" style="43" hidden="1" customWidth="1"/>
    <col min="2647" max="2647" width="2.5703125" style="43" customWidth="1"/>
    <col min="2648" max="2648" width="2.42578125" style="43" customWidth="1"/>
    <col min="2649" max="2649" width="1.7109375" style="43" customWidth="1"/>
    <col min="2650" max="2650" width="0.28515625" style="43" customWidth="1"/>
    <col min="2651" max="2652" width="2" style="43" customWidth="1"/>
    <col min="2653" max="2653" width="2.28515625" style="43" customWidth="1"/>
    <col min="2654" max="2654" width="3.28515625" style="43" customWidth="1"/>
    <col min="2655" max="2816" width="9" style="43"/>
    <col min="2817" max="2821" width="2.140625" style="43" customWidth="1"/>
    <col min="2822" max="2822" width="2.28515625" style="43" customWidth="1"/>
    <col min="2823" max="2824" width="2.140625" style="43" customWidth="1"/>
    <col min="2825" max="2826" width="1.28515625" style="43" customWidth="1"/>
    <col min="2827" max="2827" width="0.7109375" style="43" customWidth="1"/>
    <col min="2828" max="2828" width="1.42578125" style="43" customWidth="1"/>
    <col min="2829" max="2829" width="0.7109375" style="43" customWidth="1"/>
    <col min="2830" max="2830" width="1.42578125" style="43" customWidth="1"/>
    <col min="2831" max="2832" width="2.140625" style="43" customWidth="1"/>
    <col min="2833" max="2833" width="0.7109375" style="43" customWidth="1"/>
    <col min="2834" max="2834" width="0.28515625" style="43" customWidth="1"/>
    <col min="2835" max="2835" width="1.140625" style="43" customWidth="1"/>
    <col min="2836" max="2836" width="0.7109375" style="43" customWidth="1"/>
    <col min="2837" max="2837" width="0.28515625" style="43" customWidth="1"/>
    <col min="2838" max="2842" width="1.28515625" style="43" customWidth="1"/>
    <col min="2843" max="2849" width="1.140625" style="43" customWidth="1"/>
    <col min="2850" max="2850" width="1.42578125" style="43" customWidth="1"/>
    <col min="2851" max="2851" width="2.140625" style="43" customWidth="1"/>
    <col min="2852" max="2853" width="1.28515625" style="43" customWidth="1"/>
    <col min="2854" max="2854" width="2.140625" style="43" customWidth="1"/>
    <col min="2855" max="2856" width="1.28515625" style="43" customWidth="1"/>
    <col min="2857" max="2857" width="2.140625" style="43" customWidth="1"/>
    <col min="2858" max="2859" width="1.28515625" style="43" customWidth="1"/>
    <col min="2860" max="2860" width="2.140625" style="43" customWidth="1"/>
    <col min="2861" max="2863" width="1.140625" style="43" customWidth="1"/>
    <col min="2864" max="2865" width="0.7109375" style="43" customWidth="1"/>
    <col min="2866" max="2868" width="2.140625" style="43" customWidth="1"/>
    <col min="2869" max="2869" width="1.28515625" style="43" customWidth="1"/>
    <col min="2870" max="2870" width="1" style="43" customWidth="1"/>
    <col min="2871" max="2871" width="2.5703125" style="43" customWidth="1"/>
    <col min="2872" max="2872" width="1.140625" style="43" customWidth="1"/>
    <col min="2873" max="2873" width="0.28515625" style="43" customWidth="1"/>
    <col min="2874" max="2874" width="0.7109375" style="43" customWidth="1"/>
    <col min="2875" max="2876" width="1.28515625" style="43" customWidth="1"/>
    <col min="2877" max="2880" width="2.140625" style="43" customWidth="1"/>
    <col min="2881" max="2882" width="1.140625" style="43" customWidth="1"/>
    <col min="2883" max="2884" width="1.28515625" style="43" customWidth="1"/>
    <col min="2885" max="2885" width="1.140625" style="43" customWidth="1"/>
    <col min="2886" max="2886" width="0.28515625" style="43" customWidth="1"/>
    <col min="2887" max="2887" width="0.7109375" style="43" customWidth="1"/>
    <col min="2888" max="2888" width="1.28515625" style="43" customWidth="1"/>
    <col min="2889" max="2889" width="0.85546875" style="43" customWidth="1"/>
    <col min="2890" max="2897" width="2.140625" style="43" customWidth="1"/>
    <col min="2898" max="2898" width="2.28515625" style="43" customWidth="1"/>
    <col min="2899" max="2899" width="3.28515625" style="43" customWidth="1"/>
    <col min="2900" max="2900" width="4.140625" style="43" customWidth="1"/>
    <col min="2901" max="2901" width="2.85546875" style="43" customWidth="1"/>
    <col min="2902" max="2902" width="9" style="43" hidden="1" customWidth="1"/>
    <col min="2903" max="2903" width="2.5703125" style="43" customWidth="1"/>
    <col min="2904" max="2904" width="2.42578125" style="43" customWidth="1"/>
    <col min="2905" max="2905" width="1.7109375" style="43" customWidth="1"/>
    <col min="2906" max="2906" width="0.28515625" style="43" customWidth="1"/>
    <col min="2907" max="2908" width="2" style="43" customWidth="1"/>
    <col min="2909" max="2909" width="2.28515625" style="43" customWidth="1"/>
    <col min="2910" max="2910" width="3.28515625" style="43" customWidth="1"/>
    <col min="2911" max="3072" width="9" style="43"/>
    <col min="3073" max="3077" width="2.140625" style="43" customWidth="1"/>
    <col min="3078" max="3078" width="2.28515625" style="43" customWidth="1"/>
    <col min="3079" max="3080" width="2.140625" style="43" customWidth="1"/>
    <col min="3081" max="3082" width="1.28515625" style="43" customWidth="1"/>
    <col min="3083" max="3083" width="0.7109375" style="43" customWidth="1"/>
    <col min="3084" max="3084" width="1.42578125" style="43" customWidth="1"/>
    <col min="3085" max="3085" width="0.7109375" style="43" customWidth="1"/>
    <col min="3086" max="3086" width="1.42578125" style="43" customWidth="1"/>
    <col min="3087" max="3088" width="2.140625" style="43" customWidth="1"/>
    <col min="3089" max="3089" width="0.7109375" style="43" customWidth="1"/>
    <col min="3090" max="3090" width="0.28515625" style="43" customWidth="1"/>
    <col min="3091" max="3091" width="1.140625" style="43" customWidth="1"/>
    <col min="3092" max="3092" width="0.7109375" style="43" customWidth="1"/>
    <col min="3093" max="3093" width="0.28515625" style="43" customWidth="1"/>
    <col min="3094" max="3098" width="1.28515625" style="43" customWidth="1"/>
    <col min="3099" max="3105" width="1.140625" style="43" customWidth="1"/>
    <col min="3106" max="3106" width="1.42578125" style="43" customWidth="1"/>
    <col min="3107" max="3107" width="2.140625" style="43" customWidth="1"/>
    <col min="3108" max="3109" width="1.28515625" style="43" customWidth="1"/>
    <col min="3110" max="3110" width="2.140625" style="43" customWidth="1"/>
    <col min="3111" max="3112" width="1.28515625" style="43" customWidth="1"/>
    <col min="3113" max="3113" width="2.140625" style="43" customWidth="1"/>
    <col min="3114" max="3115" width="1.28515625" style="43" customWidth="1"/>
    <col min="3116" max="3116" width="2.140625" style="43" customWidth="1"/>
    <col min="3117" max="3119" width="1.140625" style="43" customWidth="1"/>
    <col min="3120" max="3121" width="0.7109375" style="43" customWidth="1"/>
    <col min="3122" max="3124" width="2.140625" style="43" customWidth="1"/>
    <col min="3125" max="3125" width="1.28515625" style="43" customWidth="1"/>
    <col min="3126" max="3126" width="1" style="43" customWidth="1"/>
    <col min="3127" max="3127" width="2.5703125" style="43" customWidth="1"/>
    <col min="3128" max="3128" width="1.140625" style="43" customWidth="1"/>
    <col min="3129" max="3129" width="0.28515625" style="43" customWidth="1"/>
    <col min="3130" max="3130" width="0.7109375" style="43" customWidth="1"/>
    <col min="3131" max="3132" width="1.28515625" style="43" customWidth="1"/>
    <col min="3133" max="3136" width="2.140625" style="43" customWidth="1"/>
    <col min="3137" max="3138" width="1.140625" style="43" customWidth="1"/>
    <col min="3139" max="3140" width="1.28515625" style="43" customWidth="1"/>
    <col min="3141" max="3141" width="1.140625" style="43" customWidth="1"/>
    <col min="3142" max="3142" width="0.28515625" style="43" customWidth="1"/>
    <col min="3143" max="3143" width="0.7109375" style="43" customWidth="1"/>
    <col min="3144" max="3144" width="1.28515625" style="43" customWidth="1"/>
    <col min="3145" max="3145" width="0.85546875" style="43" customWidth="1"/>
    <col min="3146" max="3153" width="2.140625" style="43" customWidth="1"/>
    <col min="3154" max="3154" width="2.28515625" style="43" customWidth="1"/>
    <col min="3155" max="3155" width="3.28515625" style="43" customWidth="1"/>
    <col min="3156" max="3156" width="4.140625" style="43" customWidth="1"/>
    <col min="3157" max="3157" width="2.85546875" style="43" customWidth="1"/>
    <col min="3158" max="3158" width="9" style="43" hidden="1" customWidth="1"/>
    <col min="3159" max="3159" width="2.5703125" style="43" customWidth="1"/>
    <col min="3160" max="3160" width="2.42578125" style="43" customWidth="1"/>
    <col min="3161" max="3161" width="1.7109375" style="43" customWidth="1"/>
    <col min="3162" max="3162" width="0.28515625" style="43" customWidth="1"/>
    <col min="3163" max="3164" width="2" style="43" customWidth="1"/>
    <col min="3165" max="3165" width="2.28515625" style="43" customWidth="1"/>
    <col min="3166" max="3166" width="3.28515625" style="43" customWidth="1"/>
    <col min="3167" max="3328" width="9" style="43"/>
    <col min="3329" max="3333" width="2.140625" style="43" customWidth="1"/>
    <col min="3334" max="3334" width="2.28515625" style="43" customWidth="1"/>
    <col min="3335" max="3336" width="2.140625" style="43" customWidth="1"/>
    <col min="3337" max="3338" width="1.28515625" style="43" customWidth="1"/>
    <col min="3339" max="3339" width="0.7109375" style="43" customWidth="1"/>
    <col min="3340" max="3340" width="1.42578125" style="43" customWidth="1"/>
    <col min="3341" max="3341" width="0.7109375" style="43" customWidth="1"/>
    <col min="3342" max="3342" width="1.42578125" style="43" customWidth="1"/>
    <col min="3343" max="3344" width="2.140625" style="43" customWidth="1"/>
    <col min="3345" max="3345" width="0.7109375" style="43" customWidth="1"/>
    <col min="3346" max="3346" width="0.28515625" style="43" customWidth="1"/>
    <col min="3347" max="3347" width="1.140625" style="43" customWidth="1"/>
    <col min="3348" max="3348" width="0.7109375" style="43" customWidth="1"/>
    <col min="3349" max="3349" width="0.28515625" style="43" customWidth="1"/>
    <col min="3350" max="3354" width="1.28515625" style="43" customWidth="1"/>
    <col min="3355" max="3361" width="1.140625" style="43" customWidth="1"/>
    <col min="3362" max="3362" width="1.42578125" style="43" customWidth="1"/>
    <col min="3363" max="3363" width="2.140625" style="43" customWidth="1"/>
    <col min="3364" max="3365" width="1.28515625" style="43" customWidth="1"/>
    <col min="3366" max="3366" width="2.140625" style="43" customWidth="1"/>
    <col min="3367" max="3368" width="1.28515625" style="43" customWidth="1"/>
    <col min="3369" max="3369" width="2.140625" style="43" customWidth="1"/>
    <col min="3370" max="3371" width="1.28515625" style="43" customWidth="1"/>
    <col min="3372" max="3372" width="2.140625" style="43" customWidth="1"/>
    <col min="3373" max="3375" width="1.140625" style="43" customWidth="1"/>
    <col min="3376" max="3377" width="0.7109375" style="43" customWidth="1"/>
    <col min="3378" max="3380" width="2.140625" style="43" customWidth="1"/>
    <col min="3381" max="3381" width="1.28515625" style="43" customWidth="1"/>
    <col min="3382" max="3382" width="1" style="43" customWidth="1"/>
    <col min="3383" max="3383" width="2.5703125" style="43" customWidth="1"/>
    <col min="3384" max="3384" width="1.140625" style="43" customWidth="1"/>
    <col min="3385" max="3385" width="0.28515625" style="43" customWidth="1"/>
    <col min="3386" max="3386" width="0.7109375" style="43" customWidth="1"/>
    <col min="3387" max="3388" width="1.28515625" style="43" customWidth="1"/>
    <col min="3389" max="3392" width="2.140625" style="43" customWidth="1"/>
    <col min="3393" max="3394" width="1.140625" style="43" customWidth="1"/>
    <col min="3395" max="3396" width="1.28515625" style="43" customWidth="1"/>
    <col min="3397" max="3397" width="1.140625" style="43" customWidth="1"/>
    <col min="3398" max="3398" width="0.28515625" style="43" customWidth="1"/>
    <col min="3399" max="3399" width="0.7109375" style="43" customWidth="1"/>
    <col min="3400" max="3400" width="1.28515625" style="43" customWidth="1"/>
    <col min="3401" max="3401" width="0.85546875" style="43" customWidth="1"/>
    <col min="3402" max="3409" width="2.140625" style="43" customWidth="1"/>
    <col min="3410" max="3410" width="2.28515625" style="43" customWidth="1"/>
    <col min="3411" max="3411" width="3.28515625" style="43" customWidth="1"/>
    <col min="3412" max="3412" width="4.140625" style="43" customWidth="1"/>
    <col min="3413" max="3413" width="2.85546875" style="43" customWidth="1"/>
    <col min="3414" max="3414" width="9" style="43" hidden="1" customWidth="1"/>
    <col min="3415" max="3415" width="2.5703125" style="43" customWidth="1"/>
    <col min="3416" max="3416" width="2.42578125" style="43" customWidth="1"/>
    <col min="3417" max="3417" width="1.7109375" style="43" customWidth="1"/>
    <col min="3418" max="3418" width="0.28515625" style="43" customWidth="1"/>
    <col min="3419" max="3420" width="2" style="43" customWidth="1"/>
    <col min="3421" max="3421" width="2.28515625" style="43" customWidth="1"/>
    <col min="3422" max="3422" width="3.28515625" style="43" customWidth="1"/>
    <col min="3423" max="3584" width="9" style="43"/>
    <col min="3585" max="3589" width="2.140625" style="43" customWidth="1"/>
    <col min="3590" max="3590" width="2.28515625" style="43" customWidth="1"/>
    <col min="3591" max="3592" width="2.140625" style="43" customWidth="1"/>
    <col min="3593" max="3594" width="1.28515625" style="43" customWidth="1"/>
    <col min="3595" max="3595" width="0.7109375" style="43" customWidth="1"/>
    <col min="3596" max="3596" width="1.42578125" style="43" customWidth="1"/>
    <col min="3597" max="3597" width="0.7109375" style="43" customWidth="1"/>
    <col min="3598" max="3598" width="1.42578125" style="43" customWidth="1"/>
    <col min="3599" max="3600" width="2.140625" style="43" customWidth="1"/>
    <col min="3601" max="3601" width="0.7109375" style="43" customWidth="1"/>
    <col min="3602" max="3602" width="0.28515625" style="43" customWidth="1"/>
    <col min="3603" max="3603" width="1.140625" style="43" customWidth="1"/>
    <col min="3604" max="3604" width="0.7109375" style="43" customWidth="1"/>
    <col min="3605" max="3605" width="0.28515625" style="43" customWidth="1"/>
    <col min="3606" max="3610" width="1.28515625" style="43" customWidth="1"/>
    <col min="3611" max="3617" width="1.140625" style="43" customWidth="1"/>
    <col min="3618" max="3618" width="1.42578125" style="43" customWidth="1"/>
    <col min="3619" max="3619" width="2.140625" style="43" customWidth="1"/>
    <col min="3620" max="3621" width="1.28515625" style="43" customWidth="1"/>
    <col min="3622" max="3622" width="2.140625" style="43" customWidth="1"/>
    <col min="3623" max="3624" width="1.28515625" style="43" customWidth="1"/>
    <col min="3625" max="3625" width="2.140625" style="43" customWidth="1"/>
    <col min="3626" max="3627" width="1.28515625" style="43" customWidth="1"/>
    <col min="3628" max="3628" width="2.140625" style="43" customWidth="1"/>
    <col min="3629" max="3631" width="1.140625" style="43" customWidth="1"/>
    <col min="3632" max="3633" width="0.7109375" style="43" customWidth="1"/>
    <col min="3634" max="3636" width="2.140625" style="43" customWidth="1"/>
    <col min="3637" max="3637" width="1.28515625" style="43" customWidth="1"/>
    <col min="3638" max="3638" width="1" style="43" customWidth="1"/>
    <col min="3639" max="3639" width="2.5703125" style="43" customWidth="1"/>
    <col min="3640" max="3640" width="1.140625" style="43" customWidth="1"/>
    <col min="3641" max="3641" width="0.28515625" style="43" customWidth="1"/>
    <col min="3642" max="3642" width="0.7109375" style="43" customWidth="1"/>
    <col min="3643" max="3644" width="1.28515625" style="43" customWidth="1"/>
    <col min="3645" max="3648" width="2.140625" style="43" customWidth="1"/>
    <col min="3649" max="3650" width="1.140625" style="43" customWidth="1"/>
    <col min="3651" max="3652" width="1.28515625" style="43" customWidth="1"/>
    <col min="3653" max="3653" width="1.140625" style="43" customWidth="1"/>
    <col min="3654" max="3654" width="0.28515625" style="43" customWidth="1"/>
    <col min="3655" max="3655" width="0.7109375" style="43" customWidth="1"/>
    <col min="3656" max="3656" width="1.28515625" style="43" customWidth="1"/>
    <col min="3657" max="3657" width="0.85546875" style="43" customWidth="1"/>
    <col min="3658" max="3665" width="2.140625" style="43" customWidth="1"/>
    <col min="3666" max="3666" width="2.28515625" style="43" customWidth="1"/>
    <col min="3667" max="3667" width="3.28515625" style="43" customWidth="1"/>
    <col min="3668" max="3668" width="4.140625" style="43" customWidth="1"/>
    <col min="3669" max="3669" width="2.85546875" style="43" customWidth="1"/>
    <col min="3670" max="3670" width="9" style="43" hidden="1" customWidth="1"/>
    <col min="3671" max="3671" width="2.5703125" style="43" customWidth="1"/>
    <col min="3672" max="3672" width="2.42578125" style="43" customWidth="1"/>
    <col min="3673" max="3673" width="1.7109375" style="43" customWidth="1"/>
    <col min="3674" max="3674" width="0.28515625" style="43" customWidth="1"/>
    <col min="3675" max="3676" width="2" style="43" customWidth="1"/>
    <col min="3677" max="3677" width="2.28515625" style="43" customWidth="1"/>
    <col min="3678" max="3678" width="3.28515625" style="43" customWidth="1"/>
    <col min="3679" max="3840" width="9" style="43"/>
    <col min="3841" max="3845" width="2.140625" style="43" customWidth="1"/>
    <col min="3846" max="3846" width="2.28515625" style="43" customWidth="1"/>
    <col min="3847" max="3848" width="2.140625" style="43" customWidth="1"/>
    <col min="3849" max="3850" width="1.28515625" style="43" customWidth="1"/>
    <col min="3851" max="3851" width="0.7109375" style="43" customWidth="1"/>
    <col min="3852" max="3852" width="1.42578125" style="43" customWidth="1"/>
    <col min="3853" max="3853" width="0.7109375" style="43" customWidth="1"/>
    <col min="3854" max="3854" width="1.42578125" style="43" customWidth="1"/>
    <col min="3855" max="3856" width="2.140625" style="43" customWidth="1"/>
    <col min="3857" max="3857" width="0.7109375" style="43" customWidth="1"/>
    <col min="3858" max="3858" width="0.28515625" style="43" customWidth="1"/>
    <col min="3859" max="3859" width="1.140625" style="43" customWidth="1"/>
    <col min="3860" max="3860" width="0.7109375" style="43" customWidth="1"/>
    <col min="3861" max="3861" width="0.28515625" style="43" customWidth="1"/>
    <col min="3862" max="3866" width="1.28515625" style="43" customWidth="1"/>
    <col min="3867" max="3873" width="1.140625" style="43" customWidth="1"/>
    <col min="3874" max="3874" width="1.42578125" style="43" customWidth="1"/>
    <col min="3875" max="3875" width="2.140625" style="43" customWidth="1"/>
    <col min="3876" max="3877" width="1.28515625" style="43" customWidth="1"/>
    <col min="3878" max="3878" width="2.140625" style="43" customWidth="1"/>
    <col min="3879" max="3880" width="1.28515625" style="43" customWidth="1"/>
    <col min="3881" max="3881" width="2.140625" style="43" customWidth="1"/>
    <col min="3882" max="3883" width="1.28515625" style="43" customWidth="1"/>
    <col min="3884" max="3884" width="2.140625" style="43" customWidth="1"/>
    <col min="3885" max="3887" width="1.140625" style="43" customWidth="1"/>
    <col min="3888" max="3889" width="0.7109375" style="43" customWidth="1"/>
    <col min="3890" max="3892" width="2.140625" style="43" customWidth="1"/>
    <col min="3893" max="3893" width="1.28515625" style="43" customWidth="1"/>
    <col min="3894" max="3894" width="1" style="43" customWidth="1"/>
    <col min="3895" max="3895" width="2.5703125" style="43" customWidth="1"/>
    <col min="3896" max="3896" width="1.140625" style="43" customWidth="1"/>
    <col min="3897" max="3897" width="0.28515625" style="43" customWidth="1"/>
    <col min="3898" max="3898" width="0.7109375" style="43" customWidth="1"/>
    <col min="3899" max="3900" width="1.28515625" style="43" customWidth="1"/>
    <col min="3901" max="3904" width="2.140625" style="43" customWidth="1"/>
    <col min="3905" max="3906" width="1.140625" style="43" customWidth="1"/>
    <col min="3907" max="3908" width="1.28515625" style="43" customWidth="1"/>
    <col min="3909" max="3909" width="1.140625" style="43" customWidth="1"/>
    <col min="3910" max="3910" width="0.28515625" style="43" customWidth="1"/>
    <col min="3911" max="3911" width="0.7109375" style="43" customWidth="1"/>
    <col min="3912" max="3912" width="1.28515625" style="43" customWidth="1"/>
    <col min="3913" max="3913" width="0.85546875" style="43" customWidth="1"/>
    <col min="3914" max="3921" width="2.140625" style="43" customWidth="1"/>
    <col min="3922" max="3922" width="2.28515625" style="43" customWidth="1"/>
    <col min="3923" max="3923" width="3.28515625" style="43" customWidth="1"/>
    <col min="3924" max="3924" width="4.140625" style="43" customWidth="1"/>
    <col min="3925" max="3925" width="2.85546875" style="43" customWidth="1"/>
    <col min="3926" max="3926" width="9" style="43" hidden="1" customWidth="1"/>
    <col min="3927" max="3927" width="2.5703125" style="43" customWidth="1"/>
    <col min="3928" max="3928" width="2.42578125" style="43" customWidth="1"/>
    <col min="3929" max="3929" width="1.7109375" style="43" customWidth="1"/>
    <col min="3930" max="3930" width="0.28515625" style="43" customWidth="1"/>
    <col min="3931" max="3932" width="2" style="43" customWidth="1"/>
    <col min="3933" max="3933" width="2.28515625" style="43" customWidth="1"/>
    <col min="3934" max="3934" width="3.28515625" style="43" customWidth="1"/>
    <col min="3935" max="4096" width="9" style="43"/>
    <col min="4097" max="4101" width="2.140625" style="43" customWidth="1"/>
    <col min="4102" max="4102" width="2.28515625" style="43" customWidth="1"/>
    <col min="4103" max="4104" width="2.140625" style="43" customWidth="1"/>
    <col min="4105" max="4106" width="1.28515625" style="43" customWidth="1"/>
    <col min="4107" max="4107" width="0.7109375" style="43" customWidth="1"/>
    <col min="4108" max="4108" width="1.42578125" style="43" customWidth="1"/>
    <col min="4109" max="4109" width="0.7109375" style="43" customWidth="1"/>
    <col min="4110" max="4110" width="1.42578125" style="43" customWidth="1"/>
    <col min="4111" max="4112" width="2.140625" style="43" customWidth="1"/>
    <col min="4113" max="4113" width="0.7109375" style="43" customWidth="1"/>
    <col min="4114" max="4114" width="0.28515625" style="43" customWidth="1"/>
    <col min="4115" max="4115" width="1.140625" style="43" customWidth="1"/>
    <col min="4116" max="4116" width="0.7109375" style="43" customWidth="1"/>
    <col min="4117" max="4117" width="0.28515625" style="43" customWidth="1"/>
    <col min="4118" max="4122" width="1.28515625" style="43" customWidth="1"/>
    <col min="4123" max="4129" width="1.140625" style="43" customWidth="1"/>
    <col min="4130" max="4130" width="1.42578125" style="43" customWidth="1"/>
    <col min="4131" max="4131" width="2.140625" style="43" customWidth="1"/>
    <col min="4132" max="4133" width="1.28515625" style="43" customWidth="1"/>
    <col min="4134" max="4134" width="2.140625" style="43" customWidth="1"/>
    <col min="4135" max="4136" width="1.28515625" style="43" customWidth="1"/>
    <col min="4137" max="4137" width="2.140625" style="43" customWidth="1"/>
    <col min="4138" max="4139" width="1.28515625" style="43" customWidth="1"/>
    <col min="4140" max="4140" width="2.140625" style="43" customWidth="1"/>
    <col min="4141" max="4143" width="1.140625" style="43" customWidth="1"/>
    <col min="4144" max="4145" width="0.7109375" style="43" customWidth="1"/>
    <col min="4146" max="4148" width="2.140625" style="43" customWidth="1"/>
    <col min="4149" max="4149" width="1.28515625" style="43" customWidth="1"/>
    <col min="4150" max="4150" width="1" style="43" customWidth="1"/>
    <col min="4151" max="4151" width="2.5703125" style="43" customWidth="1"/>
    <col min="4152" max="4152" width="1.140625" style="43" customWidth="1"/>
    <col min="4153" max="4153" width="0.28515625" style="43" customWidth="1"/>
    <col min="4154" max="4154" width="0.7109375" style="43" customWidth="1"/>
    <col min="4155" max="4156" width="1.28515625" style="43" customWidth="1"/>
    <col min="4157" max="4160" width="2.140625" style="43" customWidth="1"/>
    <col min="4161" max="4162" width="1.140625" style="43" customWidth="1"/>
    <col min="4163" max="4164" width="1.28515625" style="43" customWidth="1"/>
    <col min="4165" max="4165" width="1.140625" style="43" customWidth="1"/>
    <col min="4166" max="4166" width="0.28515625" style="43" customWidth="1"/>
    <col min="4167" max="4167" width="0.7109375" style="43" customWidth="1"/>
    <col min="4168" max="4168" width="1.28515625" style="43" customWidth="1"/>
    <col min="4169" max="4169" width="0.85546875" style="43" customWidth="1"/>
    <col min="4170" max="4177" width="2.140625" style="43" customWidth="1"/>
    <col min="4178" max="4178" width="2.28515625" style="43" customWidth="1"/>
    <col min="4179" max="4179" width="3.28515625" style="43" customWidth="1"/>
    <col min="4180" max="4180" width="4.140625" style="43" customWidth="1"/>
    <col min="4181" max="4181" width="2.85546875" style="43" customWidth="1"/>
    <col min="4182" max="4182" width="9" style="43" hidden="1" customWidth="1"/>
    <col min="4183" max="4183" width="2.5703125" style="43" customWidth="1"/>
    <col min="4184" max="4184" width="2.42578125" style="43" customWidth="1"/>
    <col min="4185" max="4185" width="1.7109375" style="43" customWidth="1"/>
    <col min="4186" max="4186" width="0.28515625" style="43" customWidth="1"/>
    <col min="4187" max="4188" width="2" style="43" customWidth="1"/>
    <col min="4189" max="4189" width="2.28515625" style="43" customWidth="1"/>
    <col min="4190" max="4190" width="3.28515625" style="43" customWidth="1"/>
    <col min="4191" max="4352" width="9" style="43"/>
    <col min="4353" max="4357" width="2.140625" style="43" customWidth="1"/>
    <col min="4358" max="4358" width="2.28515625" style="43" customWidth="1"/>
    <col min="4359" max="4360" width="2.140625" style="43" customWidth="1"/>
    <col min="4361" max="4362" width="1.28515625" style="43" customWidth="1"/>
    <col min="4363" max="4363" width="0.7109375" style="43" customWidth="1"/>
    <col min="4364" max="4364" width="1.42578125" style="43" customWidth="1"/>
    <col min="4365" max="4365" width="0.7109375" style="43" customWidth="1"/>
    <col min="4366" max="4366" width="1.42578125" style="43" customWidth="1"/>
    <col min="4367" max="4368" width="2.140625" style="43" customWidth="1"/>
    <col min="4369" max="4369" width="0.7109375" style="43" customWidth="1"/>
    <col min="4370" max="4370" width="0.28515625" style="43" customWidth="1"/>
    <col min="4371" max="4371" width="1.140625" style="43" customWidth="1"/>
    <col min="4372" max="4372" width="0.7109375" style="43" customWidth="1"/>
    <col min="4373" max="4373" width="0.28515625" style="43" customWidth="1"/>
    <col min="4374" max="4378" width="1.28515625" style="43" customWidth="1"/>
    <col min="4379" max="4385" width="1.140625" style="43" customWidth="1"/>
    <col min="4386" max="4386" width="1.42578125" style="43" customWidth="1"/>
    <col min="4387" max="4387" width="2.140625" style="43" customWidth="1"/>
    <col min="4388" max="4389" width="1.28515625" style="43" customWidth="1"/>
    <col min="4390" max="4390" width="2.140625" style="43" customWidth="1"/>
    <col min="4391" max="4392" width="1.28515625" style="43" customWidth="1"/>
    <col min="4393" max="4393" width="2.140625" style="43" customWidth="1"/>
    <col min="4394" max="4395" width="1.28515625" style="43" customWidth="1"/>
    <col min="4396" max="4396" width="2.140625" style="43" customWidth="1"/>
    <col min="4397" max="4399" width="1.140625" style="43" customWidth="1"/>
    <col min="4400" max="4401" width="0.7109375" style="43" customWidth="1"/>
    <col min="4402" max="4404" width="2.140625" style="43" customWidth="1"/>
    <col min="4405" max="4405" width="1.28515625" style="43" customWidth="1"/>
    <col min="4406" max="4406" width="1" style="43" customWidth="1"/>
    <col min="4407" max="4407" width="2.5703125" style="43" customWidth="1"/>
    <col min="4408" max="4408" width="1.140625" style="43" customWidth="1"/>
    <col min="4409" max="4409" width="0.28515625" style="43" customWidth="1"/>
    <col min="4410" max="4410" width="0.7109375" style="43" customWidth="1"/>
    <col min="4411" max="4412" width="1.28515625" style="43" customWidth="1"/>
    <col min="4413" max="4416" width="2.140625" style="43" customWidth="1"/>
    <col min="4417" max="4418" width="1.140625" style="43" customWidth="1"/>
    <col min="4419" max="4420" width="1.28515625" style="43" customWidth="1"/>
    <col min="4421" max="4421" width="1.140625" style="43" customWidth="1"/>
    <col min="4422" max="4422" width="0.28515625" style="43" customWidth="1"/>
    <col min="4423" max="4423" width="0.7109375" style="43" customWidth="1"/>
    <col min="4424" max="4424" width="1.28515625" style="43" customWidth="1"/>
    <col min="4425" max="4425" width="0.85546875" style="43" customWidth="1"/>
    <col min="4426" max="4433" width="2.140625" style="43" customWidth="1"/>
    <col min="4434" max="4434" width="2.28515625" style="43" customWidth="1"/>
    <col min="4435" max="4435" width="3.28515625" style="43" customWidth="1"/>
    <col min="4436" max="4436" width="4.140625" style="43" customWidth="1"/>
    <col min="4437" max="4437" width="2.85546875" style="43" customWidth="1"/>
    <col min="4438" max="4438" width="9" style="43" hidden="1" customWidth="1"/>
    <col min="4439" max="4439" width="2.5703125" style="43" customWidth="1"/>
    <col min="4440" max="4440" width="2.42578125" style="43" customWidth="1"/>
    <col min="4441" max="4441" width="1.7109375" style="43" customWidth="1"/>
    <col min="4442" max="4442" width="0.28515625" style="43" customWidth="1"/>
    <col min="4443" max="4444" width="2" style="43" customWidth="1"/>
    <col min="4445" max="4445" width="2.28515625" style="43" customWidth="1"/>
    <col min="4446" max="4446" width="3.28515625" style="43" customWidth="1"/>
    <col min="4447" max="4608" width="9" style="43"/>
    <col min="4609" max="4613" width="2.140625" style="43" customWidth="1"/>
    <col min="4614" max="4614" width="2.28515625" style="43" customWidth="1"/>
    <col min="4615" max="4616" width="2.140625" style="43" customWidth="1"/>
    <col min="4617" max="4618" width="1.28515625" style="43" customWidth="1"/>
    <col min="4619" max="4619" width="0.7109375" style="43" customWidth="1"/>
    <col min="4620" max="4620" width="1.42578125" style="43" customWidth="1"/>
    <col min="4621" max="4621" width="0.7109375" style="43" customWidth="1"/>
    <col min="4622" max="4622" width="1.42578125" style="43" customWidth="1"/>
    <col min="4623" max="4624" width="2.140625" style="43" customWidth="1"/>
    <col min="4625" max="4625" width="0.7109375" style="43" customWidth="1"/>
    <col min="4626" max="4626" width="0.28515625" style="43" customWidth="1"/>
    <col min="4627" max="4627" width="1.140625" style="43" customWidth="1"/>
    <col min="4628" max="4628" width="0.7109375" style="43" customWidth="1"/>
    <col min="4629" max="4629" width="0.28515625" style="43" customWidth="1"/>
    <col min="4630" max="4634" width="1.28515625" style="43" customWidth="1"/>
    <col min="4635" max="4641" width="1.140625" style="43" customWidth="1"/>
    <col min="4642" max="4642" width="1.42578125" style="43" customWidth="1"/>
    <col min="4643" max="4643" width="2.140625" style="43" customWidth="1"/>
    <col min="4644" max="4645" width="1.28515625" style="43" customWidth="1"/>
    <col min="4646" max="4646" width="2.140625" style="43" customWidth="1"/>
    <col min="4647" max="4648" width="1.28515625" style="43" customWidth="1"/>
    <col min="4649" max="4649" width="2.140625" style="43" customWidth="1"/>
    <col min="4650" max="4651" width="1.28515625" style="43" customWidth="1"/>
    <col min="4652" max="4652" width="2.140625" style="43" customWidth="1"/>
    <col min="4653" max="4655" width="1.140625" style="43" customWidth="1"/>
    <col min="4656" max="4657" width="0.7109375" style="43" customWidth="1"/>
    <col min="4658" max="4660" width="2.140625" style="43" customWidth="1"/>
    <col min="4661" max="4661" width="1.28515625" style="43" customWidth="1"/>
    <col min="4662" max="4662" width="1" style="43" customWidth="1"/>
    <col min="4663" max="4663" width="2.5703125" style="43" customWidth="1"/>
    <col min="4664" max="4664" width="1.140625" style="43" customWidth="1"/>
    <col min="4665" max="4665" width="0.28515625" style="43" customWidth="1"/>
    <col min="4666" max="4666" width="0.7109375" style="43" customWidth="1"/>
    <col min="4667" max="4668" width="1.28515625" style="43" customWidth="1"/>
    <col min="4669" max="4672" width="2.140625" style="43" customWidth="1"/>
    <col min="4673" max="4674" width="1.140625" style="43" customWidth="1"/>
    <col min="4675" max="4676" width="1.28515625" style="43" customWidth="1"/>
    <col min="4677" max="4677" width="1.140625" style="43" customWidth="1"/>
    <col min="4678" max="4678" width="0.28515625" style="43" customWidth="1"/>
    <col min="4679" max="4679" width="0.7109375" style="43" customWidth="1"/>
    <col min="4680" max="4680" width="1.28515625" style="43" customWidth="1"/>
    <col min="4681" max="4681" width="0.85546875" style="43" customWidth="1"/>
    <col min="4682" max="4689" width="2.140625" style="43" customWidth="1"/>
    <col min="4690" max="4690" width="2.28515625" style="43" customWidth="1"/>
    <col min="4691" max="4691" width="3.28515625" style="43" customWidth="1"/>
    <col min="4692" max="4692" width="4.140625" style="43" customWidth="1"/>
    <col min="4693" max="4693" width="2.85546875" style="43" customWidth="1"/>
    <col min="4694" max="4694" width="9" style="43" hidden="1" customWidth="1"/>
    <col min="4695" max="4695" width="2.5703125" style="43" customWidth="1"/>
    <col min="4696" max="4696" width="2.42578125" style="43" customWidth="1"/>
    <col min="4697" max="4697" width="1.7109375" style="43" customWidth="1"/>
    <col min="4698" max="4698" width="0.28515625" style="43" customWidth="1"/>
    <col min="4699" max="4700" width="2" style="43" customWidth="1"/>
    <col min="4701" max="4701" width="2.28515625" style="43" customWidth="1"/>
    <col min="4702" max="4702" width="3.28515625" style="43" customWidth="1"/>
    <col min="4703" max="4864" width="9" style="43"/>
    <col min="4865" max="4869" width="2.140625" style="43" customWidth="1"/>
    <col min="4870" max="4870" width="2.28515625" style="43" customWidth="1"/>
    <col min="4871" max="4872" width="2.140625" style="43" customWidth="1"/>
    <col min="4873" max="4874" width="1.28515625" style="43" customWidth="1"/>
    <col min="4875" max="4875" width="0.7109375" style="43" customWidth="1"/>
    <col min="4876" max="4876" width="1.42578125" style="43" customWidth="1"/>
    <col min="4877" max="4877" width="0.7109375" style="43" customWidth="1"/>
    <col min="4878" max="4878" width="1.42578125" style="43" customWidth="1"/>
    <col min="4879" max="4880" width="2.140625" style="43" customWidth="1"/>
    <col min="4881" max="4881" width="0.7109375" style="43" customWidth="1"/>
    <col min="4882" max="4882" width="0.28515625" style="43" customWidth="1"/>
    <col min="4883" max="4883" width="1.140625" style="43" customWidth="1"/>
    <col min="4884" max="4884" width="0.7109375" style="43" customWidth="1"/>
    <col min="4885" max="4885" width="0.28515625" style="43" customWidth="1"/>
    <col min="4886" max="4890" width="1.28515625" style="43" customWidth="1"/>
    <col min="4891" max="4897" width="1.140625" style="43" customWidth="1"/>
    <col min="4898" max="4898" width="1.42578125" style="43" customWidth="1"/>
    <col min="4899" max="4899" width="2.140625" style="43" customWidth="1"/>
    <col min="4900" max="4901" width="1.28515625" style="43" customWidth="1"/>
    <col min="4902" max="4902" width="2.140625" style="43" customWidth="1"/>
    <col min="4903" max="4904" width="1.28515625" style="43" customWidth="1"/>
    <col min="4905" max="4905" width="2.140625" style="43" customWidth="1"/>
    <col min="4906" max="4907" width="1.28515625" style="43" customWidth="1"/>
    <col min="4908" max="4908" width="2.140625" style="43" customWidth="1"/>
    <col min="4909" max="4911" width="1.140625" style="43" customWidth="1"/>
    <col min="4912" max="4913" width="0.7109375" style="43" customWidth="1"/>
    <col min="4914" max="4916" width="2.140625" style="43" customWidth="1"/>
    <col min="4917" max="4917" width="1.28515625" style="43" customWidth="1"/>
    <col min="4918" max="4918" width="1" style="43" customWidth="1"/>
    <col min="4919" max="4919" width="2.5703125" style="43" customWidth="1"/>
    <col min="4920" max="4920" width="1.140625" style="43" customWidth="1"/>
    <col min="4921" max="4921" width="0.28515625" style="43" customWidth="1"/>
    <col min="4922" max="4922" width="0.7109375" style="43" customWidth="1"/>
    <col min="4923" max="4924" width="1.28515625" style="43" customWidth="1"/>
    <col min="4925" max="4928" width="2.140625" style="43" customWidth="1"/>
    <col min="4929" max="4930" width="1.140625" style="43" customWidth="1"/>
    <col min="4931" max="4932" width="1.28515625" style="43" customWidth="1"/>
    <col min="4933" max="4933" width="1.140625" style="43" customWidth="1"/>
    <col min="4934" max="4934" width="0.28515625" style="43" customWidth="1"/>
    <col min="4935" max="4935" width="0.7109375" style="43" customWidth="1"/>
    <col min="4936" max="4936" width="1.28515625" style="43" customWidth="1"/>
    <col min="4937" max="4937" width="0.85546875" style="43" customWidth="1"/>
    <col min="4938" max="4945" width="2.140625" style="43" customWidth="1"/>
    <col min="4946" max="4946" width="2.28515625" style="43" customWidth="1"/>
    <col min="4947" max="4947" width="3.28515625" style="43" customWidth="1"/>
    <col min="4948" max="4948" width="4.140625" style="43" customWidth="1"/>
    <col min="4949" max="4949" width="2.85546875" style="43" customWidth="1"/>
    <col min="4950" max="4950" width="9" style="43" hidden="1" customWidth="1"/>
    <col min="4951" max="4951" width="2.5703125" style="43" customWidth="1"/>
    <col min="4952" max="4952" width="2.42578125" style="43" customWidth="1"/>
    <col min="4953" max="4953" width="1.7109375" style="43" customWidth="1"/>
    <col min="4954" max="4954" width="0.28515625" style="43" customWidth="1"/>
    <col min="4955" max="4956" width="2" style="43" customWidth="1"/>
    <col min="4957" max="4957" width="2.28515625" style="43" customWidth="1"/>
    <col min="4958" max="4958" width="3.28515625" style="43" customWidth="1"/>
    <col min="4959" max="5120" width="9" style="43"/>
    <col min="5121" max="5125" width="2.140625" style="43" customWidth="1"/>
    <col min="5126" max="5126" width="2.28515625" style="43" customWidth="1"/>
    <col min="5127" max="5128" width="2.140625" style="43" customWidth="1"/>
    <col min="5129" max="5130" width="1.28515625" style="43" customWidth="1"/>
    <col min="5131" max="5131" width="0.7109375" style="43" customWidth="1"/>
    <col min="5132" max="5132" width="1.42578125" style="43" customWidth="1"/>
    <col min="5133" max="5133" width="0.7109375" style="43" customWidth="1"/>
    <col min="5134" max="5134" width="1.42578125" style="43" customWidth="1"/>
    <col min="5135" max="5136" width="2.140625" style="43" customWidth="1"/>
    <col min="5137" max="5137" width="0.7109375" style="43" customWidth="1"/>
    <col min="5138" max="5138" width="0.28515625" style="43" customWidth="1"/>
    <col min="5139" max="5139" width="1.140625" style="43" customWidth="1"/>
    <col min="5140" max="5140" width="0.7109375" style="43" customWidth="1"/>
    <col min="5141" max="5141" width="0.28515625" style="43" customWidth="1"/>
    <col min="5142" max="5146" width="1.28515625" style="43" customWidth="1"/>
    <col min="5147" max="5153" width="1.140625" style="43" customWidth="1"/>
    <col min="5154" max="5154" width="1.42578125" style="43" customWidth="1"/>
    <col min="5155" max="5155" width="2.140625" style="43" customWidth="1"/>
    <col min="5156" max="5157" width="1.28515625" style="43" customWidth="1"/>
    <col min="5158" max="5158" width="2.140625" style="43" customWidth="1"/>
    <col min="5159" max="5160" width="1.28515625" style="43" customWidth="1"/>
    <col min="5161" max="5161" width="2.140625" style="43" customWidth="1"/>
    <col min="5162" max="5163" width="1.28515625" style="43" customWidth="1"/>
    <col min="5164" max="5164" width="2.140625" style="43" customWidth="1"/>
    <col min="5165" max="5167" width="1.140625" style="43" customWidth="1"/>
    <col min="5168" max="5169" width="0.7109375" style="43" customWidth="1"/>
    <col min="5170" max="5172" width="2.140625" style="43" customWidth="1"/>
    <col min="5173" max="5173" width="1.28515625" style="43" customWidth="1"/>
    <col min="5174" max="5174" width="1" style="43" customWidth="1"/>
    <col min="5175" max="5175" width="2.5703125" style="43" customWidth="1"/>
    <col min="5176" max="5176" width="1.140625" style="43" customWidth="1"/>
    <col min="5177" max="5177" width="0.28515625" style="43" customWidth="1"/>
    <col min="5178" max="5178" width="0.7109375" style="43" customWidth="1"/>
    <col min="5179" max="5180" width="1.28515625" style="43" customWidth="1"/>
    <col min="5181" max="5184" width="2.140625" style="43" customWidth="1"/>
    <col min="5185" max="5186" width="1.140625" style="43" customWidth="1"/>
    <col min="5187" max="5188" width="1.28515625" style="43" customWidth="1"/>
    <col min="5189" max="5189" width="1.140625" style="43" customWidth="1"/>
    <col min="5190" max="5190" width="0.28515625" style="43" customWidth="1"/>
    <col min="5191" max="5191" width="0.7109375" style="43" customWidth="1"/>
    <col min="5192" max="5192" width="1.28515625" style="43" customWidth="1"/>
    <col min="5193" max="5193" width="0.85546875" style="43" customWidth="1"/>
    <col min="5194" max="5201" width="2.140625" style="43" customWidth="1"/>
    <col min="5202" max="5202" width="2.28515625" style="43" customWidth="1"/>
    <col min="5203" max="5203" width="3.28515625" style="43" customWidth="1"/>
    <col min="5204" max="5204" width="4.140625" style="43" customWidth="1"/>
    <col min="5205" max="5205" width="2.85546875" style="43" customWidth="1"/>
    <col min="5206" max="5206" width="9" style="43" hidden="1" customWidth="1"/>
    <col min="5207" max="5207" width="2.5703125" style="43" customWidth="1"/>
    <col min="5208" max="5208" width="2.42578125" style="43" customWidth="1"/>
    <col min="5209" max="5209" width="1.7109375" style="43" customWidth="1"/>
    <col min="5210" max="5210" width="0.28515625" style="43" customWidth="1"/>
    <col min="5211" max="5212" width="2" style="43" customWidth="1"/>
    <col min="5213" max="5213" width="2.28515625" style="43" customWidth="1"/>
    <col min="5214" max="5214" width="3.28515625" style="43" customWidth="1"/>
    <col min="5215" max="5376" width="9" style="43"/>
    <col min="5377" max="5381" width="2.140625" style="43" customWidth="1"/>
    <col min="5382" max="5382" width="2.28515625" style="43" customWidth="1"/>
    <col min="5383" max="5384" width="2.140625" style="43" customWidth="1"/>
    <col min="5385" max="5386" width="1.28515625" style="43" customWidth="1"/>
    <col min="5387" max="5387" width="0.7109375" style="43" customWidth="1"/>
    <col min="5388" max="5388" width="1.42578125" style="43" customWidth="1"/>
    <col min="5389" max="5389" width="0.7109375" style="43" customWidth="1"/>
    <col min="5390" max="5390" width="1.42578125" style="43" customWidth="1"/>
    <col min="5391" max="5392" width="2.140625" style="43" customWidth="1"/>
    <col min="5393" max="5393" width="0.7109375" style="43" customWidth="1"/>
    <col min="5394" max="5394" width="0.28515625" style="43" customWidth="1"/>
    <col min="5395" max="5395" width="1.140625" style="43" customWidth="1"/>
    <col min="5396" max="5396" width="0.7109375" style="43" customWidth="1"/>
    <col min="5397" max="5397" width="0.28515625" style="43" customWidth="1"/>
    <col min="5398" max="5402" width="1.28515625" style="43" customWidth="1"/>
    <col min="5403" max="5409" width="1.140625" style="43" customWidth="1"/>
    <col min="5410" max="5410" width="1.42578125" style="43" customWidth="1"/>
    <col min="5411" max="5411" width="2.140625" style="43" customWidth="1"/>
    <col min="5412" max="5413" width="1.28515625" style="43" customWidth="1"/>
    <col min="5414" max="5414" width="2.140625" style="43" customWidth="1"/>
    <col min="5415" max="5416" width="1.28515625" style="43" customWidth="1"/>
    <col min="5417" max="5417" width="2.140625" style="43" customWidth="1"/>
    <col min="5418" max="5419" width="1.28515625" style="43" customWidth="1"/>
    <col min="5420" max="5420" width="2.140625" style="43" customWidth="1"/>
    <col min="5421" max="5423" width="1.140625" style="43" customWidth="1"/>
    <col min="5424" max="5425" width="0.7109375" style="43" customWidth="1"/>
    <col min="5426" max="5428" width="2.140625" style="43" customWidth="1"/>
    <col min="5429" max="5429" width="1.28515625" style="43" customWidth="1"/>
    <col min="5430" max="5430" width="1" style="43" customWidth="1"/>
    <col min="5431" max="5431" width="2.5703125" style="43" customWidth="1"/>
    <col min="5432" max="5432" width="1.140625" style="43" customWidth="1"/>
    <col min="5433" max="5433" width="0.28515625" style="43" customWidth="1"/>
    <col min="5434" max="5434" width="0.7109375" style="43" customWidth="1"/>
    <col min="5435" max="5436" width="1.28515625" style="43" customWidth="1"/>
    <col min="5437" max="5440" width="2.140625" style="43" customWidth="1"/>
    <col min="5441" max="5442" width="1.140625" style="43" customWidth="1"/>
    <col min="5443" max="5444" width="1.28515625" style="43" customWidth="1"/>
    <col min="5445" max="5445" width="1.140625" style="43" customWidth="1"/>
    <col min="5446" max="5446" width="0.28515625" style="43" customWidth="1"/>
    <col min="5447" max="5447" width="0.7109375" style="43" customWidth="1"/>
    <col min="5448" max="5448" width="1.28515625" style="43" customWidth="1"/>
    <col min="5449" max="5449" width="0.85546875" style="43" customWidth="1"/>
    <col min="5450" max="5457" width="2.140625" style="43" customWidth="1"/>
    <col min="5458" max="5458" width="2.28515625" style="43" customWidth="1"/>
    <col min="5459" max="5459" width="3.28515625" style="43" customWidth="1"/>
    <col min="5460" max="5460" width="4.140625" style="43" customWidth="1"/>
    <col min="5461" max="5461" width="2.85546875" style="43" customWidth="1"/>
    <col min="5462" max="5462" width="9" style="43" hidden="1" customWidth="1"/>
    <col min="5463" max="5463" width="2.5703125" style="43" customWidth="1"/>
    <col min="5464" max="5464" width="2.42578125" style="43" customWidth="1"/>
    <col min="5465" max="5465" width="1.7109375" style="43" customWidth="1"/>
    <col min="5466" max="5466" width="0.28515625" style="43" customWidth="1"/>
    <col min="5467" max="5468" width="2" style="43" customWidth="1"/>
    <col min="5469" max="5469" width="2.28515625" style="43" customWidth="1"/>
    <col min="5470" max="5470" width="3.28515625" style="43" customWidth="1"/>
    <col min="5471" max="5632" width="9" style="43"/>
    <col min="5633" max="5637" width="2.140625" style="43" customWidth="1"/>
    <col min="5638" max="5638" width="2.28515625" style="43" customWidth="1"/>
    <col min="5639" max="5640" width="2.140625" style="43" customWidth="1"/>
    <col min="5641" max="5642" width="1.28515625" style="43" customWidth="1"/>
    <col min="5643" max="5643" width="0.7109375" style="43" customWidth="1"/>
    <col min="5644" max="5644" width="1.42578125" style="43" customWidth="1"/>
    <col min="5645" max="5645" width="0.7109375" style="43" customWidth="1"/>
    <col min="5646" max="5646" width="1.42578125" style="43" customWidth="1"/>
    <col min="5647" max="5648" width="2.140625" style="43" customWidth="1"/>
    <col min="5649" max="5649" width="0.7109375" style="43" customWidth="1"/>
    <col min="5650" max="5650" width="0.28515625" style="43" customWidth="1"/>
    <col min="5651" max="5651" width="1.140625" style="43" customWidth="1"/>
    <col min="5652" max="5652" width="0.7109375" style="43" customWidth="1"/>
    <col min="5653" max="5653" width="0.28515625" style="43" customWidth="1"/>
    <col min="5654" max="5658" width="1.28515625" style="43" customWidth="1"/>
    <col min="5659" max="5665" width="1.140625" style="43" customWidth="1"/>
    <col min="5666" max="5666" width="1.42578125" style="43" customWidth="1"/>
    <col min="5667" max="5667" width="2.140625" style="43" customWidth="1"/>
    <col min="5668" max="5669" width="1.28515625" style="43" customWidth="1"/>
    <col min="5670" max="5670" width="2.140625" style="43" customWidth="1"/>
    <col min="5671" max="5672" width="1.28515625" style="43" customWidth="1"/>
    <col min="5673" max="5673" width="2.140625" style="43" customWidth="1"/>
    <col min="5674" max="5675" width="1.28515625" style="43" customWidth="1"/>
    <col min="5676" max="5676" width="2.140625" style="43" customWidth="1"/>
    <col min="5677" max="5679" width="1.140625" style="43" customWidth="1"/>
    <col min="5680" max="5681" width="0.7109375" style="43" customWidth="1"/>
    <col min="5682" max="5684" width="2.140625" style="43" customWidth="1"/>
    <col min="5685" max="5685" width="1.28515625" style="43" customWidth="1"/>
    <col min="5686" max="5686" width="1" style="43" customWidth="1"/>
    <col min="5687" max="5687" width="2.5703125" style="43" customWidth="1"/>
    <col min="5688" max="5688" width="1.140625" style="43" customWidth="1"/>
    <col min="5689" max="5689" width="0.28515625" style="43" customWidth="1"/>
    <col min="5690" max="5690" width="0.7109375" style="43" customWidth="1"/>
    <col min="5691" max="5692" width="1.28515625" style="43" customWidth="1"/>
    <col min="5693" max="5696" width="2.140625" style="43" customWidth="1"/>
    <col min="5697" max="5698" width="1.140625" style="43" customWidth="1"/>
    <col min="5699" max="5700" width="1.28515625" style="43" customWidth="1"/>
    <col min="5701" max="5701" width="1.140625" style="43" customWidth="1"/>
    <col min="5702" max="5702" width="0.28515625" style="43" customWidth="1"/>
    <col min="5703" max="5703" width="0.7109375" style="43" customWidth="1"/>
    <col min="5704" max="5704" width="1.28515625" style="43" customWidth="1"/>
    <col min="5705" max="5705" width="0.85546875" style="43" customWidth="1"/>
    <col min="5706" max="5713" width="2.140625" style="43" customWidth="1"/>
    <col min="5714" max="5714" width="2.28515625" style="43" customWidth="1"/>
    <col min="5715" max="5715" width="3.28515625" style="43" customWidth="1"/>
    <col min="5716" max="5716" width="4.140625" style="43" customWidth="1"/>
    <col min="5717" max="5717" width="2.85546875" style="43" customWidth="1"/>
    <col min="5718" max="5718" width="9" style="43" hidden="1" customWidth="1"/>
    <col min="5719" max="5719" width="2.5703125" style="43" customWidth="1"/>
    <col min="5720" max="5720" width="2.42578125" style="43" customWidth="1"/>
    <col min="5721" max="5721" width="1.7109375" style="43" customWidth="1"/>
    <col min="5722" max="5722" width="0.28515625" style="43" customWidth="1"/>
    <col min="5723" max="5724" width="2" style="43" customWidth="1"/>
    <col min="5725" max="5725" width="2.28515625" style="43" customWidth="1"/>
    <col min="5726" max="5726" width="3.28515625" style="43" customWidth="1"/>
    <col min="5727" max="5888" width="9" style="43"/>
    <col min="5889" max="5893" width="2.140625" style="43" customWidth="1"/>
    <col min="5894" max="5894" width="2.28515625" style="43" customWidth="1"/>
    <col min="5895" max="5896" width="2.140625" style="43" customWidth="1"/>
    <col min="5897" max="5898" width="1.28515625" style="43" customWidth="1"/>
    <col min="5899" max="5899" width="0.7109375" style="43" customWidth="1"/>
    <col min="5900" max="5900" width="1.42578125" style="43" customWidth="1"/>
    <col min="5901" max="5901" width="0.7109375" style="43" customWidth="1"/>
    <col min="5902" max="5902" width="1.42578125" style="43" customWidth="1"/>
    <col min="5903" max="5904" width="2.140625" style="43" customWidth="1"/>
    <col min="5905" max="5905" width="0.7109375" style="43" customWidth="1"/>
    <col min="5906" max="5906" width="0.28515625" style="43" customWidth="1"/>
    <col min="5907" max="5907" width="1.140625" style="43" customWidth="1"/>
    <col min="5908" max="5908" width="0.7109375" style="43" customWidth="1"/>
    <col min="5909" max="5909" width="0.28515625" style="43" customWidth="1"/>
    <col min="5910" max="5914" width="1.28515625" style="43" customWidth="1"/>
    <col min="5915" max="5921" width="1.140625" style="43" customWidth="1"/>
    <col min="5922" max="5922" width="1.42578125" style="43" customWidth="1"/>
    <col min="5923" max="5923" width="2.140625" style="43" customWidth="1"/>
    <col min="5924" max="5925" width="1.28515625" style="43" customWidth="1"/>
    <col min="5926" max="5926" width="2.140625" style="43" customWidth="1"/>
    <col min="5927" max="5928" width="1.28515625" style="43" customWidth="1"/>
    <col min="5929" max="5929" width="2.140625" style="43" customWidth="1"/>
    <col min="5930" max="5931" width="1.28515625" style="43" customWidth="1"/>
    <col min="5932" max="5932" width="2.140625" style="43" customWidth="1"/>
    <col min="5933" max="5935" width="1.140625" style="43" customWidth="1"/>
    <col min="5936" max="5937" width="0.7109375" style="43" customWidth="1"/>
    <col min="5938" max="5940" width="2.140625" style="43" customWidth="1"/>
    <col min="5941" max="5941" width="1.28515625" style="43" customWidth="1"/>
    <col min="5942" max="5942" width="1" style="43" customWidth="1"/>
    <col min="5943" max="5943" width="2.5703125" style="43" customWidth="1"/>
    <col min="5944" max="5944" width="1.140625" style="43" customWidth="1"/>
    <col min="5945" max="5945" width="0.28515625" style="43" customWidth="1"/>
    <col min="5946" max="5946" width="0.7109375" style="43" customWidth="1"/>
    <col min="5947" max="5948" width="1.28515625" style="43" customWidth="1"/>
    <col min="5949" max="5952" width="2.140625" style="43" customWidth="1"/>
    <col min="5953" max="5954" width="1.140625" style="43" customWidth="1"/>
    <col min="5955" max="5956" width="1.28515625" style="43" customWidth="1"/>
    <col min="5957" max="5957" width="1.140625" style="43" customWidth="1"/>
    <col min="5958" max="5958" width="0.28515625" style="43" customWidth="1"/>
    <col min="5959" max="5959" width="0.7109375" style="43" customWidth="1"/>
    <col min="5960" max="5960" width="1.28515625" style="43" customWidth="1"/>
    <col min="5961" max="5961" width="0.85546875" style="43" customWidth="1"/>
    <col min="5962" max="5969" width="2.140625" style="43" customWidth="1"/>
    <col min="5970" max="5970" width="2.28515625" style="43" customWidth="1"/>
    <col min="5971" max="5971" width="3.28515625" style="43" customWidth="1"/>
    <col min="5972" max="5972" width="4.140625" style="43" customWidth="1"/>
    <col min="5973" max="5973" width="2.85546875" style="43" customWidth="1"/>
    <col min="5974" max="5974" width="9" style="43" hidden="1" customWidth="1"/>
    <col min="5975" max="5975" width="2.5703125" style="43" customWidth="1"/>
    <col min="5976" max="5976" width="2.42578125" style="43" customWidth="1"/>
    <col min="5977" max="5977" width="1.7109375" style="43" customWidth="1"/>
    <col min="5978" max="5978" width="0.28515625" style="43" customWidth="1"/>
    <col min="5979" max="5980" width="2" style="43" customWidth="1"/>
    <col min="5981" max="5981" width="2.28515625" style="43" customWidth="1"/>
    <col min="5982" max="5982" width="3.28515625" style="43" customWidth="1"/>
    <col min="5983" max="6144" width="9" style="43"/>
    <col min="6145" max="6149" width="2.140625" style="43" customWidth="1"/>
    <col min="6150" max="6150" width="2.28515625" style="43" customWidth="1"/>
    <col min="6151" max="6152" width="2.140625" style="43" customWidth="1"/>
    <col min="6153" max="6154" width="1.28515625" style="43" customWidth="1"/>
    <col min="6155" max="6155" width="0.7109375" style="43" customWidth="1"/>
    <col min="6156" max="6156" width="1.42578125" style="43" customWidth="1"/>
    <col min="6157" max="6157" width="0.7109375" style="43" customWidth="1"/>
    <col min="6158" max="6158" width="1.42578125" style="43" customWidth="1"/>
    <col min="6159" max="6160" width="2.140625" style="43" customWidth="1"/>
    <col min="6161" max="6161" width="0.7109375" style="43" customWidth="1"/>
    <col min="6162" max="6162" width="0.28515625" style="43" customWidth="1"/>
    <col min="6163" max="6163" width="1.140625" style="43" customWidth="1"/>
    <col min="6164" max="6164" width="0.7109375" style="43" customWidth="1"/>
    <col min="6165" max="6165" width="0.28515625" style="43" customWidth="1"/>
    <col min="6166" max="6170" width="1.28515625" style="43" customWidth="1"/>
    <col min="6171" max="6177" width="1.140625" style="43" customWidth="1"/>
    <col min="6178" max="6178" width="1.42578125" style="43" customWidth="1"/>
    <col min="6179" max="6179" width="2.140625" style="43" customWidth="1"/>
    <col min="6180" max="6181" width="1.28515625" style="43" customWidth="1"/>
    <col min="6182" max="6182" width="2.140625" style="43" customWidth="1"/>
    <col min="6183" max="6184" width="1.28515625" style="43" customWidth="1"/>
    <col min="6185" max="6185" width="2.140625" style="43" customWidth="1"/>
    <col min="6186" max="6187" width="1.28515625" style="43" customWidth="1"/>
    <col min="6188" max="6188" width="2.140625" style="43" customWidth="1"/>
    <col min="6189" max="6191" width="1.140625" style="43" customWidth="1"/>
    <col min="6192" max="6193" width="0.7109375" style="43" customWidth="1"/>
    <col min="6194" max="6196" width="2.140625" style="43" customWidth="1"/>
    <col min="6197" max="6197" width="1.28515625" style="43" customWidth="1"/>
    <col min="6198" max="6198" width="1" style="43" customWidth="1"/>
    <col min="6199" max="6199" width="2.5703125" style="43" customWidth="1"/>
    <col min="6200" max="6200" width="1.140625" style="43" customWidth="1"/>
    <col min="6201" max="6201" width="0.28515625" style="43" customWidth="1"/>
    <col min="6202" max="6202" width="0.7109375" style="43" customWidth="1"/>
    <col min="6203" max="6204" width="1.28515625" style="43" customWidth="1"/>
    <col min="6205" max="6208" width="2.140625" style="43" customWidth="1"/>
    <col min="6209" max="6210" width="1.140625" style="43" customWidth="1"/>
    <col min="6211" max="6212" width="1.28515625" style="43" customWidth="1"/>
    <col min="6213" max="6213" width="1.140625" style="43" customWidth="1"/>
    <col min="6214" max="6214" width="0.28515625" style="43" customWidth="1"/>
    <col min="6215" max="6215" width="0.7109375" style="43" customWidth="1"/>
    <col min="6216" max="6216" width="1.28515625" style="43" customWidth="1"/>
    <col min="6217" max="6217" width="0.85546875" style="43" customWidth="1"/>
    <col min="6218" max="6225" width="2.140625" style="43" customWidth="1"/>
    <col min="6226" max="6226" width="2.28515625" style="43" customWidth="1"/>
    <col min="6227" max="6227" width="3.28515625" style="43" customWidth="1"/>
    <col min="6228" max="6228" width="4.140625" style="43" customWidth="1"/>
    <col min="6229" max="6229" width="2.85546875" style="43" customWidth="1"/>
    <col min="6230" max="6230" width="9" style="43" hidden="1" customWidth="1"/>
    <col min="6231" max="6231" width="2.5703125" style="43" customWidth="1"/>
    <col min="6232" max="6232" width="2.42578125" style="43" customWidth="1"/>
    <col min="6233" max="6233" width="1.7109375" style="43" customWidth="1"/>
    <col min="6234" max="6234" width="0.28515625" style="43" customWidth="1"/>
    <col min="6235" max="6236" width="2" style="43" customWidth="1"/>
    <col min="6237" max="6237" width="2.28515625" style="43" customWidth="1"/>
    <col min="6238" max="6238" width="3.28515625" style="43" customWidth="1"/>
    <col min="6239" max="6400" width="9" style="43"/>
    <col min="6401" max="6405" width="2.140625" style="43" customWidth="1"/>
    <col min="6406" max="6406" width="2.28515625" style="43" customWidth="1"/>
    <col min="6407" max="6408" width="2.140625" style="43" customWidth="1"/>
    <col min="6409" max="6410" width="1.28515625" style="43" customWidth="1"/>
    <col min="6411" max="6411" width="0.7109375" style="43" customWidth="1"/>
    <col min="6412" max="6412" width="1.42578125" style="43" customWidth="1"/>
    <col min="6413" max="6413" width="0.7109375" style="43" customWidth="1"/>
    <col min="6414" max="6414" width="1.42578125" style="43" customWidth="1"/>
    <col min="6415" max="6416" width="2.140625" style="43" customWidth="1"/>
    <col min="6417" max="6417" width="0.7109375" style="43" customWidth="1"/>
    <col min="6418" max="6418" width="0.28515625" style="43" customWidth="1"/>
    <col min="6419" max="6419" width="1.140625" style="43" customWidth="1"/>
    <col min="6420" max="6420" width="0.7109375" style="43" customWidth="1"/>
    <col min="6421" max="6421" width="0.28515625" style="43" customWidth="1"/>
    <col min="6422" max="6426" width="1.28515625" style="43" customWidth="1"/>
    <col min="6427" max="6433" width="1.140625" style="43" customWidth="1"/>
    <col min="6434" max="6434" width="1.42578125" style="43" customWidth="1"/>
    <col min="6435" max="6435" width="2.140625" style="43" customWidth="1"/>
    <col min="6436" max="6437" width="1.28515625" style="43" customWidth="1"/>
    <col min="6438" max="6438" width="2.140625" style="43" customWidth="1"/>
    <col min="6439" max="6440" width="1.28515625" style="43" customWidth="1"/>
    <col min="6441" max="6441" width="2.140625" style="43" customWidth="1"/>
    <col min="6442" max="6443" width="1.28515625" style="43" customWidth="1"/>
    <col min="6444" max="6444" width="2.140625" style="43" customWidth="1"/>
    <col min="6445" max="6447" width="1.140625" style="43" customWidth="1"/>
    <col min="6448" max="6449" width="0.7109375" style="43" customWidth="1"/>
    <col min="6450" max="6452" width="2.140625" style="43" customWidth="1"/>
    <col min="6453" max="6453" width="1.28515625" style="43" customWidth="1"/>
    <col min="6454" max="6454" width="1" style="43" customWidth="1"/>
    <col min="6455" max="6455" width="2.5703125" style="43" customWidth="1"/>
    <col min="6456" max="6456" width="1.140625" style="43" customWidth="1"/>
    <col min="6457" max="6457" width="0.28515625" style="43" customWidth="1"/>
    <col min="6458" max="6458" width="0.7109375" style="43" customWidth="1"/>
    <col min="6459" max="6460" width="1.28515625" style="43" customWidth="1"/>
    <col min="6461" max="6464" width="2.140625" style="43" customWidth="1"/>
    <col min="6465" max="6466" width="1.140625" style="43" customWidth="1"/>
    <col min="6467" max="6468" width="1.28515625" style="43" customWidth="1"/>
    <col min="6469" max="6469" width="1.140625" style="43" customWidth="1"/>
    <col min="6470" max="6470" width="0.28515625" style="43" customWidth="1"/>
    <col min="6471" max="6471" width="0.7109375" style="43" customWidth="1"/>
    <col min="6472" max="6472" width="1.28515625" style="43" customWidth="1"/>
    <col min="6473" max="6473" width="0.85546875" style="43" customWidth="1"/>
    <col min="6474" max="6481" width="2.140625" style="43" customWidth="1"/>
    <col min="6482" max="6482" width="2.28515625" style="43" customWidth="1"/>
    <col min="6483" max="6483" width="3.28515625" style="43" customWidth="1"/>
    <col min="6484" max="6484" width="4.140625" style="43" customWidth="1"/>
    <col min="6485" max="6485" width="2.85546875" style="43" customWidth="1"/>
    <col min="6486" max="6486" width="9" style="43" hidden="1" customWidth="1"/>
    <col min="6487" max="6487" width="2.5703125" style="43" customWidth="1"/>
    <col min="6488" max="6488" width="2.42578125" style="43" customWidth="1"/>
    <col min="6489" max="6489" width="1.7109375" style="43" customWidth="1"/>
    <col min="6490" max="6490" width="0.28515625" style="43" customWidth="1"/>
    <col min="6491" max="6492" width="2" style="43" customWidth="1"/>
    <col min="6493" max="6493" width="2.28515625" style="43" customWidth="1"/>
    <col min="6494" max="6494" width="3.28515625" style="43" customWidth="1"/>
    <col min="6495" max="6656" width="9" style="43"/>
    <col min="6657" max="6661" width="2.140625" style="43" customWidth="1"/>
    <col min="6662" max="6662" width="2.28515625" style="43" customWidth="1"/>
    <col min="6663" max="6664" width="2.140625" style="43" customWidth="1"/>
    <col min="6665" max="6666" width="1.28515625" style="43" customWidth="1"/>
    <col min="6667" max="6667" width="0.7109375" style="43" customWidth="1"/>
    <col min="6668" max="6668" width="1.42578125" style="43" customWidth="1"/>
    <col min="6669" max="6669" width="0.7109375" style="43" customWidth="1"/>
    <col min="6670" max="6670" width="1.42578125" style="43" customWidth="1"/>
    <col min="6671" max="6672" width="2.140625" style="43" customWidth="1"/>
    <col min="6673" max="6673" width="0.7109375" style="43" customWidth="1"/>
    <col min="6674" max="6674" width="0.28515625" style="43" customWidth="1"/>
    <col min="6675" max="6675" width="1.140625" style="43" customWidth="1"/>
    <col min="6676" max="6676" width="0.7109375" style="43" customWidth="1"/>
    <col min="6677" max="6677" width="0.28515625" style="43" customWidth="1"/>
    <col min="6678" max="6682" width="1.28515625" style="43" customWidth="1"/>
    <col min="6683" max="6689" width="1.140625" style="43" customWidth="1"/>
    <col min="6690" max="6690" width="1.42578125" style="43" customWidth="1"/>
    <col min="6691" max="6691" width="2.140625" style="43" customWidth="1"/>
    <col min="6692" max="6693" width="1.28515625" style="43" customWidth="1"/>
    <col min="6694" max="6694" width="2.140625" style="43" customWidth="1"/>
    <col min="6695" max="6696" width="1.28515625" style="43" customWidth="1"/>
    <col min="6697" max="6697" width="2.140625" style="43" customWidth="1"/>
    <col min="6698" max="6699" width="1.28515625" style="43" customWidth="1"/>
    <col min="6700" max="6700" width="2.140625" style="43" customWidth="1"/>
    <col min="6701" max="6703" width="1.140625" style="43" customWidth="1"/>
    <col min="6704" max="6705" width="0.7109375" style="43" customWidth="1"/>
    <col min="6706" max="6708" width="2.140625" style="43" customWidth="1"/>
    <col min="6709" max="6709" width="1.28515625" style="43" customWidth="1"/>
    <col min="6710" max="6710" width="1" style="43" customWidth="1"/>
    <col min="6711" max="6711" width="2.5703125" style="43" customWidth="1"/>
    <col min="6712" max="6712" width="1.140625" style="43" customWidth="1"/>
    <col min="6713" max="6713" width="0.28515625" style="43" customWidth="1"/>
    <col min="6714" max="6714" width="0.7109375" style="43" customWidth="1"/>
    <col min="6715" max="6716" width="1.28515625" style="43" customWidth="1"/>
    <col min="6717" max="6720" width="2.140625" style="43" customWidth="1"/>
    <col min="6721" max="6722" width="1.140625" style="43" customWidth="1"/>
    <col min="6723" max="6724" width="1.28515625" style="43" customWidth="1"/>
    <col min="6725" max="6725" width="1.140625" style="43" customWidth="1"/>
    <col min="6726" max="6726" width="0.28515625" style="43" customWidth="1"/>
    <col min="6727" max="6727" width="0.7109375" style="43" customWidth="1"/>
    <col min="6728" max="6728" width="1.28515625" style="43" customWidth="1"/>
    <col min="6729" max="6729" width="0.85546875" style="43" customWidth="1"/>
    <col min="6730" max="6737" width="2.140625" style="43" customWidth="1"/>
    <col min="6738" max="6738" width="2.28515625" style="43" customWidth="1"/>
    <col min="6739" max="6739" width="3.28515625" style="43" customWidth="1"/>
    <col min="6740" max="6740" width="4.140625" style="43" customWidth="1"/>
    <col min="6741" max="6741" width="2.85546875" style="43" customWidth="1"/>
    <col min="6742" max="6742" width="9" style="43" hidden="1" customWidth="1"/>
    <col min="6743" max="6743" width="2.5703125" style="43" customWidth="1"/>
    <col min="6744" max="6744" width="2.42578125" style="43" customWidth="1"/>
    <col min="6745" max="6745" width="1.7109375" style="43" customWidth="1"/>
    <col min="6746" max="6746" width="0.28515625" style="43" customWidth="1"/>
    <col min="6747" max="6748" width="2" style="43" customWidth="1"/>
    <col min="6749" max="6749" width="2.28515625" style="43" customWidth="1"/>
    <col min="6750" max="6750" width="3.28515625" style="43" customWidth="1"/>
    <col min="6751" max="6912" width="9" style="43"/>
    <col min="6913" max="6917" width="2.140625" style="43" customWidth="1"/>
    <col min="6918" max="6918" width="2.28515625" style="43" customWidth="1"/>
    <col min="6919" max="6920" width="2.140625" style="43" customWidth="1"/>
    <col min="6921" max="6922" width="1.28515625" style="43" customWidth="1"/>
    <col min="6923" max="6923" width="0.7109375" style="43" customWidth="1"/>
    <col min="6924" max="6924" width="1.42578125" style="43" customWidth="1"/>
    <col min="6925" max="6925" width="0.7109375" style="43" customWidth="1"/>
    <col min="6926" max="6926" width="1.42578125" style="43" customWidth="1"/>
    <col min="6927" max="6928" width="2.140625" style="43" customWidth="1"/>
    <col min="6929" max="6929" width="0.7109375" style="43" customWidth="1"/>
    <col min="6930" max="6930" width="0.28515625" style="43" customWidth="1"/>
    <col min="6931" max="6931" width="1.140625" style="43" customWidth="1"/>
    <col min="6932" max="6932" width="0.7109375" style="43" customWidth="1"/>
    <col min="6933" max="6933" width="0.28515625" style="43" customWidth="1"/>
    <col min="6934" max="6938" width="1.28515625" style="43" customWidth="1"/>
    <col min="6939" max="6945" width="1.140625" style="43" customWidth="1"/>
    <col min="6946" max="6946" width="1.42578125" style="43" customWidth="1"/>
    <col min="6947" max="6947" width="2.140625" style="43" customWidth="1"/>
    <col min="6948" max="6949" width="1.28515625" style="43" customWidth="1"/>
    <col min="6950" max="6950" width="2.140625" style="43" customWidth="1"/>
    <col min="6951" max="6952" width="1.28515625" style="43" customWidth="1"/>
    <col min="6953" max="6953" width="2.140625" style="43" customWidth="1"/>
    <col min="6954" max="6955" width="1.28515625" style="43" customWidth="1"/>
    <col min="6956" max="6956" width="2.140625" style="43" customWidth="1"/>
    <col min="6957" max="6959" width="1.140625" style="43" customWidth="1"/>
    <col min="6960" max="6961" width="0.7109375" style="43" customWidth="1"/>
    <col min="6962" max="6964" width="2.140625" style="43" customWidth="1"/>
    <col min="6965" max="6965" width="1.28515625" style="43" customWidth="1"/>
    <col min="6966" max="6966" width="1" style="43" customWidth="1"/>
    <col min="6967" max="6967" width="2.5703125" style="43" customWidth="1"/>
    <col min="6968" max="6968" width="1.140625" style="43" customWidth="1"/>
    <col min="6969" max="6969" width="0.28515625" style="43" customWidth="1"/>
    <col min="6970" max="6970" width="0.7109375" style="43" customWidth="1"/>
    <col min="6971" max="6972" width="1.28515625" style="43" customWidth="1"/>
    <col min="6973" max="6976" width="2.140625" style="43" customWidth="1"/>
    <col min="6977" max="6978" width="1.140625" style="43" customWidth="1"/>
    <col min="6979" max="6980" width="1.28515625" style="43" customWidth="1"/>
    <col min="6981" max="6981" width="1.140625" style="43" customWidth="1"/>
    <col min="6982" max="6982" width="0.28515625" style="43" customWidth="1"/>
    <col min="6983" max="6983" width="0.7109375" style="43" customWidth="1"/>
    <col min="6984" max="6984" width="1.28515625" style="43" customWidth="1"/>
    <col min="6985" max="6985" width="0.85546875" style="43" customWidth="1"/>
    <col min="6986" max="6993" width="2.140625" style="43" customWidth="1"/>
    <col min="6994" max="6994" width="2.28515625" style="43" customWidth="1"/>
    <col min="6995" max="6995" width="3.28515625" style="43" customWidth="1"/>
    <col min="6996" max="6996" width="4.140625" style="43" customWidth="1"/>
    <col min="6997" max="6997" width="2.85546875" style="43" customWidth="1"/>
    <col min="6998" max="6998" width="9" style="43" hidden="1" customWidth="1"/>
    <col min="6999" max="6999" width="2.5703125" style="43" customWidth="1"/>
    <col min="7000" max="7000" width="2.42578125" style="43" customWidth="1"/>
    <col min="7001" max="7001" width="1.7109375" style="43" customWidth="1"/>
    <col min="7002" max="7002" width="0.28515625" style="43" customWidth="1"/>
    <col min="7003" max="7004" width="2" style="43" customWidth="1"/>
    <col min="7005" max="7005" width="2.28515625" style="43" customWidth="1"/>
    <col min="7006" max="7006" width="3.28515625" style="43" customWidth="1"/>
    <col min="7007" max="7168" width="9" style="43"/>
    <col min="7169" max="7173" width="2.140625" style="43" customWidth="1"/>
    <col min="7174" max="7174" width="2.28515625" style="43" customWidth="1"/>
    <col min="7175" max="7176" width="2.140625" style="43" customWidth="1"/>
    <col min="7177" max="7178" width="1.28515625" style="43" customWidth="1"/>
    <col min="7179" max="7179" width="0.7109375" style="43" customWidth="1"/>
    <col min="7180" max="7180" width="1.42578125" style="43" customWidth="1"/>
    <col min="7181" max="7181" width="0.7109375" style="43" customWidth="1"/>
    <col min="7182" max="7182" width="1.42578125" style="43" customWidth="1"/>
    <col min="7183" max="7184" width="2.140625" style="43" customWidth="1"/>
    <col min="7185" max="7185" width="0.7109375" style="43" customWidth="1"/>
    <col min="7186" max="7186" width="0.28515625" style="43" customWidth="1"/>
    <col min="7187" max="7187" width="1.140625" style="43" customWidth="1"/>
    <col min="7188" max="7188" width="0.7109375" style="43" customWidth="1"/>
    <col min="7189" max="7189" width="0.28515625" style="43" customWidth="1"/>
    <col min="7190" max="7194" width="1.28515625" style="43" customWidth="1"/>
    <col min="7195" max="7201" width="1.140625" style="43" customWidth="1"/>
    <col min="7202" max="7202" width="1.42578125" style="43" customWidth="1"/>
    <col min="7203" max="7203" width="2.140625" style="43" customWidth="1"/>
    <col min="7204" max="7205" width="1.28515625" style="43" customWidth="1"/>
    <col min="7206" max="7206" width="2.140625" style="43" customWidth="1"/>
    <col min="7207" max="7208" width="1.28515625" style="43" customWidth="1"/>
    <col min="7209" max="7209" width="2.140625" style="43" customWidth="1"/>
    <col min="7210" max="7211" width="1.28515625" style="43" customWidth="1"/>
    <col min="7212" max="7212" width="2.140625" style="43" customWidth="1"/>
    <col min="7213" max="7215" width="1.140625" style="43" customWidth="1"/>
    <col min="7216" max="7217" width="0.7109375" style="43" customWidth="1"/>
    <col min="7218" max="7220" width="2.140625" style="43" customWidth="1"/>
    <col min="7221" max="7221" width="1.28515625" style="43" customWidth="1"/>
    <col min="7222" max="7222" width="1" style="43" customWidth="1"/>
    <col min="7223" max="7223" width="2.5703125" style="43" customWidth="1"/>
    <col min="7224" max="7224" width="1.140625" style="43" customWidth="1"/>
    <col min="7225" max="7225" width="0.28515625" style="43" customWidth="1"/>
    <col min="7226" max="7226" width="0.7109375" style="43" customWidth="1"/>
    <col min="7227" max="7228" width="1.28515625" style="43" customWidth="1"/>
    <col min="7229" max="7232" width="2.140625" style="43" customWidth="1"/>
    <col min="7233" max="7234" width="1.140625" style="43" customWidth="1"/>
    <col min="7235" max="7236" width="1.28515625" style="43" customWidth="1"/>
    <col min="7237" max="7237" width="1.140625" style="43" customWidth="1"/>
    <col min="7238" max="7238" width="0.28515625" style="43" customWidth="1"/>
    <col min="7239" max="7239" width="0.7109375" style="43" customWidth="1"/>
    <col min="7240" max="7240" width="1.28515625" style="43" customWidth="1"/>
    <col min="7241" max="7241" width="0.85546875" style="43" customWidth="1"/>
    <col min="7242" max="7249" width="2.140625" style="43" customWidth="1"/>
    <col min="7250" max="7250" width="2.28515625" style="43" customWidth="1"/>
    <col min="7251" max="7251" width="3.28515625" style="43" customWidth="1"/>
    <col min="7252" max="7252" width="4.140625" style="43" customWidth="1"/>
    <col min="7253" max="7253" width="2.85546875" style="43" customWidth="1"/>
    <col min="7254" max="7254" width="9" style="43" hidden="1" customWidth="1"/>
    <col min="7255" max="7255" width="2.5703125" style="43" customWidth="1"/>
    <col min="7256" max="7256" width="2.42578125" style="43" customWidth="1"/>
    <col min="7257" max="7257" width="1.7109375" style="43" customWidth="1"/>
    <col min="7258" max="7258" width="0.28515625" style="43" customWidth="1"/>
    <col min="7259" max="7260" width="2" style="43" customWidth="1"/>
    <col min="7261" max="7261" width="2.28515625" style="43" customWidth="1"/>
    <col min="7262" max="7262" width="3.28515625" style="43" customWidth="1"/>
    <col min="7263" max="7424" width="9" style="43"/>
    <col min="7425" max="7429" width="2.140625" style="43" customWidth="1"/>
    <col min="7430" max="7430" width="2.28515625" style="43" customWidth="1"/>
    <col min="7431" max="7432" width="2.140625" style="43" customWidth="1"/>
    <col min="7433" max="7434" width="1.28515625" style="43" customWidth="1"/>
    <col min="7435" max="7435" width="0.7109375" style="43" customWidth="1"/>
    <col min="7436" max="7436" width="1.42578125" style="43" customWidth="1"/>
    <col min="7437" max="7437" width="0.7109375" style="43" customWidth="1"/>
    <col min="7438" max="7438" width="1.42578125" style="43" customWidth="1"/>
    <col min="7439" max="7440" width="2.140625" style="43" customWidth="1"/>
    <col min="7441" max="7441" width="0.7109375" style="43" customWidth="1"/>
    <col min="7442" max="7442" width="0.28515625" style="43" customWidth="1"/>
    <col min="7443" max="7443" width="1.140625" style="43" customWidth="1"/>
    <col min="7444" max="7444" width="0.7109375" style="43" customWidth="1"/>
    <col min="7445" max="7445" width="0.28515625" style="43" customWidth="1"/>
    <col min="7446" max="7450" width="1.28515625" style="43" customWidth="1"/>
    <col min="7451" max="7457" width="1.140625" style="43" customWidth="1"/>
    <col min="7458" max="7458" width="1.42578125" style="43" customWidth="1"/>
    <col min="7459" max="7459" width="2.140625" style="43" customWidth="1"/>
    <col min="7460" max="7461" width="1.28515625" style="43" customWidth="1"/>
    <col min="7462" max="7462" width="2.140625" style="43" customWidth="1"/>
    <col min="7463" max="7464" width="1.28515625" style="43" customWidth="1"/>
    <col min="7465" max="7465" width="2.140625" style="43" customWidth="1"/>
    <col min="7466" max="7467" width="1.28515625" style="43" customWidth="1"/>
    <col min="7468" max="7468" width="2.140625" style="43" customWidth="1"/>
    <col min="7469" max="7471" width="1.140625" style="43" customWidth="1"/>
    <col min="7472" max="7473" width="0.7109375" style="43" customWidth="1"/>
    <col min="7474" max="7476" width="2.140625" style="43" customWidth="1"/>
    <col min="7477" max="7477" width="1.28515625" style="43" customWidth="1"/>
    <col min="7478" max="7478" width="1" style="43" customWidth="1"/>
    <col min="7479" max="7479" width="2.5703125" style="43" customWidth="1"/>
    <col min="7480" max="7480" width="1.140625" style="43" customWidth="1"/>
    <col min="7481" max="7481" width="0.28515625" style="43" customWidth="1"/>
    <col min="7482" max="7482" width="0.7109375" style="43" customWidth="1"/>
    <col min="7483" max="7484" width="1.28515625" style="43" customWidth="1"/>
    <col min="7485" max="7488" width="2.140625" style="43" customWidth="1"/>
    <col min="7489" max="7490" width="1.140625" style="43" customWidth="1"/>
    <col min="7491" max="7492" width="1.28515625" style="43" customWidth="1"/>
    <col min="7493" max="7493" width="1.140625" style="43" customWidth="1"/>
    <col min="7494" max="7494" width="0.28515625" style="43" customWidth="1"/>
    <col min="7495" max="7495" width="0.7109375" style="43" customWidth="1"/>
    <col min="7496" max="7496" width="1.28515625" style="43" customWidth="1"/>
    <col min="7497" max="7497" width="0.85546875" style="43" customWidth="1"/>
    <col min="7498" max="7505" width="2.140625" style="43" customWidth="1"/>
    <col min="7506" max="7506" width="2.28515625" style="43" customWidth="1"/>
    <col min="7507" max="7507" width="3.28515625" style="43" customWidth="1"/>
    <col min="7508" max="7508" width="4.140625" style="43" customWidth="1"/>
    <col min="7509" max="7509" width="2.85546875" style="43" customWidth="1"/>
    <col min="7510" max="7510" width="9" style="43" hidden="1" customWidth="1"/>
    <col min="7511" max="7511" width="2.5703125" style="43" customWidth="1"/>
    <col min="7512" max="7512" width="2.42578125" style="43" customWidth="1"/>
    <col min="7513" max="7513" width="1.7109375" style="43" customWidth="1"/>
    <col min="7514" max="7514" width="0.28515625" style="43" customWidth="1"/>
    <col min="7515" max="7516" width="2" style="43" customWidth="1"/>
    <col min="7517" max="7517" width="2.28515625" style="43" customWidth="1"/>
    <col min="7518" max="7518" width="3.28515625" style="43" customWidth="1"/>
    <col min="7519" max="7680" width="9" style="43"/>
    <col min="7681" max="7685" width="2.140625" style="43" customWidth="1"/>
    <col min="7686" max="7686" width="2.28515625" style="43" customWidth="1"/>
    <col min="7687" max="7688" width="2.140625" style="43" customWidth="1"/>
    <col min="7689" max="7690" width="1.28515625" style="43" customWidth="1"/>
    <col min="7691" max="7691" width="0.7109375" style="43" customWidth="1"/>
    <col min="7692" max="7692" width="1.42578125" style="43" customWidth="1"/>
    <col min="7693" max="7693" width="0.7109375" style="43" customWidth="1"/>
    <col min="7694" max="7694" width="1.42578125" style="43" customWidth="1"/>
    <col min="7695" max="7696" width="2.140625" style="43" customWidth="1"/>
    <col min="7697" max="7697" width="0.7109375" style="43" customWidth="1"/>
    <col min="7698" max="7698" width="0.28515625" style="43" customWidth="1"/>
    <col min="7699" max="7699" width="1.140625" style="43" customWidth="1"/>
    <col min="7700" max="7700" width="0.7109375" style="43" customWidth="1"/>
    <col min="7701" max="7701" width="0.28515625" style="43" customWidth="1"/>
    <col min="7702" max="7706" width="1.28515625" style="43" customWidth="1"/>
    <col min="7707" max="7713" width="1.140625" style="43" customWidth="1"/>
    <col min="7714" max="7714" width="1.42578125" style="43" customWidth="1"/>
    <col min="7715" max="7715" width="2.140625" style="43" customWidth="1"/>
    <col min="7716" max="7717" width="1.28515625" style="43" customWidth="1"/>
    <col min="7718" max="7718" width="2.140625" style="43" customWidth="1"/>
    <col min="7719" max="7720" width="1.28515625" style="43" customWidth="1"/>
    <col min="7721" max="7721" width="2.140625" style="43" customWidth="1"/>
    <col min="7722" max="7723" width="1.28515625" style="43" customWidth="1"/>
    <col min="7724" max="7724" width="2.140625" style="43" customWidth="1"/>
    <col min="7725" max="7727" width="1.140625" style="43" customWidth="1"/>
    <col min="7728" max="7729" width="0.7109375" style="43" customWidth="1"/>
    <col min="7730" max="7732" width="2.140625" style="43" customWidth="1"/>
    <col min="7733" max="7733" width="1.28515625" style="43" customWidth="1"/>
    <col min="7734" max="7734" width="1" style="43" customWidth="1"/>
    <col min="7735" max="7735" width="2.5703125" style="43" customWidth="1"/>
    <col min="7736" max="7736" width="1.140625" style="43" customWidth="1"/>
    <col min="7737" max="7737" width="0.28515625" style="43" customWidth="1"/>
    <col min="7738" max="7738" width="0.7109375" style="43" customWidth="1"/>
    <col min="7739" max="7740" width="1.28515625" style="43" customWidth="1"/>
    <col min="7741" max="7744" width="2.140625" style="43" customWidth="1"/>
    <col min="7745" max="7746" width="1.140625" style="43" customWidth="1"/>
    <col min="7747" max="7748" width="1.28515625" style="43" customWidth="1"/>
    <col min="7749" max="7749" width="1.140625" style="43" customWidth="1"/>
    <col min="7750" max="7750" width="0.28515625" style="43" customWidth="1"/>
    <col min="7751" max="7751" width="0.7109375" style="43" customWidth="1"/>
    <col min="7752" max="7752" width="1.28515625" style="43" customWidth="1"/>
    <col min="7753" max="7753" width="0.85546875" style="43" customWidth="1"/>
    <col min="7754" max="7761" width="2.140625" style="43" customWidth="1"/>
    <col min="7762" max="7762" width="2.28515625" style="43" customWidth="1"/>
    <col min="7763" max="7763" width="3.28515625" style="43" customWidth="1"/>
    <col min="7764" max="7764" width="4.140625" style="43" customWidth="1"/>
    <col min="7765" max="7765" width="2.85546875" style="43" customWidth="1"/>
    <col min="7766" max="7766" width="9" style="43" hidden="1" customWidth="1"/>
    <col min="7767" max="7767" width="2.5703125" style="43" customWidth="1"/>
    <col min="7768" max="7768" width="2.42578125" style="43" customWidth="1"/>
    <col min="7769" max="7769" width="1.7109375" style="43" customWidth="1"/>
    <col min="7770" max="7770" width="0.28515625" style="43" customWidth="1"/>
    <col min="7771" max="7772" width="2" style="43" customWidth="1"/>
    <col min="7773" max="7773" width="2.28515625" style="43" customWidth="1"/>
    <col min="7774" max="7774" width="3.28515625" style="43" customWidth="1"/>
    <col min="7775" max="7936" width="9" style="43"/>
    <col min="7937" max="7941" width="2.140625" style="43" customWidth="1"/>
    <col min="7942" max="7942" width="2.28515625" style="43" customWidth="1"/>
    <col min="7943" max="7944" width="2.140625" style="43" customWidth="1"/>
    <col min="7945" max="7946" width="1.28515625" style="43" customWidth="1"/>
    <col min="7947" max="7947" width="0.7109375" style="43" customWidth="1"/>
    <col min="7948" max="7948" width="1.42578125" style="43" customWidth="1"/>
    <col min="7949" max="7949" width="0.7109375" style="43" customWidth="1"/>
    <col min="7950" max="7950" width="1.42578125" style="43" customWidth="1"/>
    <col min="7951" max="7952" width="2.140625" style="43" customWidth="1"/>
    <col min="7953" max="7953" width="0.7109375" style="43" customWidth="1"/>
    <col min="7954" max="7954" width="0.28515625" style="43" customWidth="1"/>
    <col min="7955" max="7955" width="1.140625" style="43" customWidth="1"/>
    <col min="7956" max="7956" width="0.7109375" style="43" customWidth="1"/>
    <col min="7957" max="7957" width="0.28515625" style="43" customWidth="1"/>
    <col min="7958" max="7962" width="1.28515625" style="43" customWidth="1"/>
    <col min="7963" max="7969" width="1.140625" style="43" customWidth="1"/>
    <col min="7970" max="7970" width="1.42578125" style="43" customWidth="1"/>
    <col min="7971" max="7971" width="2.140625" style="43" customWidth="1"/>
    <col min="7972" max="7973" width="1.28515625" style="43" customWidth="1"/>
    <col min="7974" max="7974" width="2.140625" style="43" customWidth="1"/>
    <col min="7975" max="7976" width="1.28515625" style="43" customWidth="1"/>
    <col min="7977" max="7977" width="2.140625" style="43" customWidth="1"/>
    <col min="7978" max="7979" width="1.28515625" style="43" customWidth="1"/>
    <col min="7980" max="7980" width="2.140625" style="43" customWidth="1"/>
    <col min="7981" max="7983" width="1.140625" style="43" customWidth="1"/>
    <col min="7984" max="7985" width="0.7109375" style="43" customWidth="1"/>
    <col min="7986" max="7988" width="2.140625" style="43" customWidth="1"/>
    <col min="7989" max="7989" width="1.28515625" style="43" customWidth="1"/>
    <col min="7990" max="7990" width="1" style="43" customWidth="1"/>
    <col min="7991" max="7991" width="2.5703125" style="43" customWidth="1"/>
    <col min="7992" max="7992" width="1.140625" style="43" customWidth="1"/>
    <col min="7993" max="7993" width="0.28515625" style="43" customWidth="1"/>
    <col min="7994" max="7994" width="0.7109375" style="43" customWidth="1"/>
    <col min="7995" max="7996" width="1.28515625" style="43" customWidth="1"/>
    <col min="7997" max="8000" width="2.140625" style="43" customWidth="1"/>
    <col min="8001" max="8002" width="1.140625" style="43" customWidth="1"/>
    <col min="8003" max="8004" width="1.28515625" style="43" customWidth="1"/>
    <col min="8005" max="8005" width="1.140625" style="43" customWidth="1"/>
    <col min="8006" max="8006" width="0.28515625" style="43" customWidth="1"/>
    <col min="8007" max="8007" width="0.7109375" style="43" customWidth="1"/>
    <col min="8008" max="8008" width="1.28515625" style="43" customWidth="1"/>
    <col min="8009" max="8009" width="0.85546875" style="43" customWidth="1"/>
    <col min="8010" max="8017" width="2.140625" style="43" customWidth="1"/>
    <col min="8018" max="8018" width="2.28515625" style="43" customWidth="1"/>
    <col min="8019" max="8019" width="3.28515625" style="43" customWidth="1"/>
    <col min="8020" max="8020" width="4.140625" style="43" customWidth="1"/>
    <col min="8021" max="8021" width="2.85546875" style="43" customWidth="1"/>
    <col min="8022" max="8022" width="9" style="43" hidden="1" customWidth="1"/>
    <col min="8023" max="8023" width="2.5703125" style="43" customWidth="1"/>
    <col min="8024" max="8024" width="2.42578125" style="43" customWidth="1"/>
    <col min="8025" max="8025" width="1.7109375" style="43" customWidth="1"/>
    <col min="8026" max="8026" width="0.28515625" style="43" customWidth="1"/>
    <col min="8027" max="8028" width="2" style="43" customWidth="1"/>
    <col min="8029" max="8029" width="2.28515625" style="43" customWidth="1"/>
    <col min="8030" max="8030" width="3.28515625" style="43" customWidth="1"/>
    <col min="8031" max="8192" width="9" style="43"/>
    <col min="8193" max="8197" width="2.140625" style="43" customWidth="1"/>
    <col min="8198" max="8198" width="2.28515625" style="43" customWidth="1"/>
    <col min="8199" max="8200" width="2.140625" style="43" customWidth="1"/>
    <col min="8201" max="8202" width="1.28515625" style="43" customWidth="1"/>
    <col min="8203" max="8203" width="0.7109375" style="43" customWidth="1"/>
    <col min="8204" max="8204" width="1.42578125" style="43" customWidth="1"/>
    <col min="8205" max="8205" width="0.7109375" style="43" customWidth="1"/>
    <col min="8206" max="8206" width="1.42578125" style="43" customWidth="1"/>
    <col min="8207" max="8208" width="2.140625" style="43" customWidth="1"/>
    <col min="8209" max="8209" width="0.7109375" style="43" customWidth="1"/>
    <col min="8210" max="8210" width="0.28515625" style="43" customWidth="1"/>
    <col min="8211" max="8211" width="1.140625" style="43" customWidth="1"/>
    <col min="8212" max="8212" width="0.7109375" style="43" customWidth="1"/>
    <col min="8213" max="8213" width="0.28515625" style="43" customWidth="1"/>
    <col min="8214" max="8218" width="1.28515625" style="43" customWidth="1"/>
    <col min="8219" max="8225" width="1.140625" style="43" customWidth="1"/>
    <col min="8226" max="8226" width="1.42578125" style="43" customWidth="1"/>
    <col min="8227" max="8227" width="2.140625" style="43" customWidth="1"/>
    <col min="8228" max="8229" width="1.28515625" style="43" customWidth="1"/>
    <col min="8230" max="8230" width="2.140625" style="43" customWidth="1"/>
    <col min="8231" max="8232" width="1.28515625" style="43" customWidth="1"/>
    <col min="8233" max="8233" width="2.140625" style="43" customWidth="1"/>
    <col min="8234" max="8235" width="1.28515625" style="43" customWidth="1"/>
    <col min="8236" max="8236" width="2.140625" style="43" customWidth="1"/>
    <col min="8237" max="8239" width="1.140625" style="43" customWidth="1"/>
    <col min="8240" max="8241" width="0.7109375" style="43" customWidth="1"/>
    <col min="8242" max="8244" width="2.140625" style="43" customWidth="1"/>
    <col min="8245" max="8245" width="1.28515625" style="43" customWidth="1"/>
    <col min="8246" max="8246" width="1" style="43" customWidth="1"/>
    <col min="8247" max="8247" width="2.5703125" style="43" customWidth="1"/>
    <col min="8248" max="8248" width="1.140625" style="43" customWidth="1"/>
    <col min="8249" max="8249" width="0.28515625" style="43" customWidth="1"/>
    <col min="8250" max="8250" width="0.7109375" style="43" customWidth="1"/>
    <col min="8251" max="8252" width="1.28515625" style="43" customWidth="1"/>
    <col min="8253" max="8256" width="2.140625" style="43" customWidth="1"/>
    <col min="8257" max="8258" width="1.140625" style="43" customWidth="1"/>
    <col min="8259" max="8260" width="1.28515625" style="43" customWidth="1"/>
    <col min="8261" max="8261" width="1.140625" style="43" customWidth="1"/>
    <col min="8262" max="8262" width="0.28515625" style="43" customWidth="1"/>
    <col min="8263" max="8263" width="0.7109375" style="43" customWidth="1"/>
    <col min="8264" max="8264" width="1.28515625" style="43" customWidth="1"/>
    <col min="8265" max="8265" width="0.85546875" style="43" customWidth="1"/>
    <col min="8266" max="8273" width="2.140625" style="43" customWidth="1"/>
    <col min="8274" max="8274" width="2.28515625" style="43" customWidth="1"/>
    <col min="8275" max="8275" width="3.28515625" style="43" customWidth="1"/>
    <col min="8276" max="8276" width="4.140625" style="43" customWidth="1"/>
    <col min="8277" max="8277" width="2.85546875" style="43" customWidth="1"/>
    <col min="8278" max="8278" width="9" style="43" hidden="1" customWidth="1"/>
    <col min="8279" max="8279" width="2.5703125" style="43" customWidth="1"/>
    <col min="8280" max="8280" width="2.42578125" style="43" customWidth="1"/>
    <col min="8281" max="8281" width="1.7109375" style="43" customWidth="1"/>
    <col min="8282" max="8282" width="0.28515625" style="43" customWidth="1"/>
    <col min="8283" max="8284" width="2" style="43" customWidth="1"/>
    <col min="8285" max="8285" width="2.28515625" style="43" customWidth="1"/>
    <col min="8286" max="8286" width="3.28515625" style="43" customWidth="1"/>
    <col min="8287" max="8448" width="9" style="43"/>
    <col min="8449" max="8453" width="2.140625" style="43" customWidth="1"/>
    <col min="8454" max="8454" width="2.28515625" style="43" customWidth="1"/>
    <col min="8455" max="8456" width="2.140625" style="43" customWidth="1"/>
    <col min="8457" max="8458" width="1.28515625" style="43" customWidth="1"/>
    <col min="8459" max="8459" width="0.7109375" style="43" customWidth="1"/>
    <col min="8460" max="8460" width="1.42578125" style="43" customWidth="1"/>
    <col min="8461" max="8461" width="0.7109375" style="43" customWidth="1"/>
    <col min="8462" max="8462" width="1.42578125" style="43" customWidth="1"/>
    <col min="8463" max="8464" width="2.140625" style="43" customWidth="1"/>
    <col min="8465" max="8465" width="0.7109375" style="43" customWidth="1"/>
    <col min="8466" max="8466" width="0.28515625" style="43" customWidth="1"/>
    <col min="8467" max="8467" width="1.140625" style="43" customWidth="1"/>
    <col min="8468" max="8468" width="0.7109375" style="43" customWidth="1"/>
    <col min="8469" max="8469" width="0.28515625" style="43" customWidth="1"/>
    <col min="8470" max="8474" width="1.28515625" style="43" customWidth="1"/>
    <col min="8475" max="8481" width="1.140625" style="43" customWidth="1"/>
    <col min="8482" max="8482" width="1.42578125" style="43" customWidth="1"/>
    <col min="8483" max="8483" width="2.140625" style="43" customWidth="1"/>
    <col min="8484" max="8485" width="1.28515625" style="43" customWidth="1"/>
    <col min="8486" max="8486" width="2.140625" style="43" customWidth="1"/>
    <col min="8487" max="8488" width="1.28515625" style="43" customWidth="1"/>
    <col min="8489" max="8489" width="2.140625" style="43" customWidth="1"/>
    <col min="8490" max="8491" width="1.28515625" style="43" customWidth="1"/>
    <col min="8492" max="8492" width="2.140625" style="43" customWidth="1"/>
    <col min="8493" max="8495" width="1.140625" style="43" customWidth="1"/>
    <col min="8496" max="8497" width="0.7109375" style="43" customWidth="1"/>
    <col min="8498" max="8500" width="2.140625" style="43" customWidth="1"/>
    <col min="8501" max="8501" width="1.28515625" style="43" customWidth="1"/>
    <col min="8502" max="8502" width="1" style="43" customWidth="1"/>
    <col min="8503" max="8503" width="2.5703125" style="43" customWidth="1"/>
    <col min="8504" max="8504" width="1.140625" style="43" customWidth="1"/>
    <col min="8505" max="8505" width="0.28515625" style="43" customWidth="1"/>
    <col min="8506" max="8506" width="0.7109375" style="43" customWidth="1"/>
    <col min="8507" max="8508" width="1.28515625" style="43" customWidth="1"/>
    <col min="8509" max="8512" width="2.140625" style="43" customWidth="1"/>
    <col min="8513" max="8514" width="1.140625" style="43" customWidth="1"/>
    <col min="8515" max="8516" width="1.28515625" style="43" customWidth="1"/>
    <col min="8517" max="8517" width="1.140625" style="43" customWidth="1"/>
    <col min="8518" max="8518" width="0.28515625" style="43" customWidth="1"/>
    <col min="8519" max="8519" width="0.7109375" style="43" customWidth="1"/>
    <col min="8520" max="8520" width="1.28515625" style="43" customWidth="1"/>
    <col min="8521" max="8521" width="0.85546875" style="43" customWidth="1"/>
    <col min="8522" max="8529" width="2.140625" style="43" customWidth="1"/>
    <col min="8530" max="8530" width="2.28515625" style="43" customWidth="1"/>
    <col min="8531" max="8531" width="3.28515625" style="43" customWidth="1"/>
    <col min="8532" max="8532" width="4.140625" style="43" customWidth="1"/>
    <col min="8533" max="8533" width="2.85546875" style="43" customWidth="1"/>
    <col min="8534" max="8534" width="9" style="43" hidden="1" customWidth="1"/>
    <col min="8535" max="8535" width="2.5703125" style="43" customWidth="1"/>
    <col min="8536" max="8536" width="2.42578125" style="43" customWidth="1"/>
    <col min="8537" max="8537" width="1.7109375" style="43" customWidth="1"/>
    <col min="8538" max="8538" width="0.28515625" style="43" customWidth="1"/>
    <col min="8539" max="8540" width="2" style="43" customWidth="1"/>
    <col min="8541" max="8541" width="2.28515625" style="43" customWidth="1"/>
    <col min="8542" max="8542" width="3.28515625" style="43" customWidth="1"/>
    <col min="8543" max="8704" width="9" style="43"/>
    <col min="8705" max="8709" width="2.140625" style="43" customWidth="1"/>
    <col min="8710" max="8710" width="2.28515625" style="43" customWidth="1"/>
    <col min="8711" max="8712" width="2.140625" style="43" customWidth="1"/>
    <col min="8713" max="8714" width="1.28515625" style="43" customWidth="1"/>
    <col min="8715" max="8715" width="0.7109375" style="43" customWidth="1"/>
    <col min="8716" max="8716" width="1.42578125" style="43" customWidth="1"/>
    <col min="8717" max="8717" width="0.7109375" style="43" customWidth="1"/>
    <col min="8718" max="8718" width="1.42578125" style="43" customWidth="1"/>
    <col min="8719" max="8720" width="2.140625" style="43" customWidth="1"/>
    <col min="8721" max="8721" width="0.7109375" style="43" customWidth="1"/>
    <col min="8722" max="8722" width="0.28515625" style="43" customWidth="1"/>
    <col min="8723" max="8723" width="1.140625" style="43" customWidth="1"/>
    <col min="8724" max="8724" width="0.7109375" style="43" customWidth="1"/>
    <col min="8725" max="8725" width="0.28515625" style="43" customWidth="1"/>
    <col min="8726" max="8730" width="1.28515625" style="43" customWidth="1"/>
    <col min="8731" max="8737" width="1.140625" style="43" customWidth="1"/>
    <col min="8738" max="8738" width="1.42578125" style="43" customWidth="1"/>
    <col min="8739" max="8739" width="2.140625" style="43" customWidth="1"/>
    <col min="8740" max="8741" width="1.28515625" style="43" customWidth="1"/>
    <col min="8742" max="8742" width="2.140625" style="43" customWidth="1"/>
    <col min="8743" max="8744" width="1.28515625" style="43" customWidth="1"/>
    <col min="8745" max="8745" width="2.140625" style="43" customWidth="1"/>
    <col min="8746" max="8747" width="1.28515625" style="43" customWidth="1"/>
    <col min="8748" max="8748" width="2.140625" style="43" customWidth="1"/>
    <col min="8749" max="8751" width="1.140625" style="43" customWidth="1"/>
    <col min="8752" max="8753" width="0.7109375" style="43" customWidth="1"/>
    <col min="8754" max="8756" width="2.140625" style="43" customWidth="1"/>
    <col min="8757" max="8757" width="1.28515625" style="43" customWidth="1"/>
    <col min="8758" max="8758" width="1" style="43" customWidth="1"/>
    <col min="8759" max="8759" width="2.5703125" style="43" customWidth="1"/>
    <col min="8760" max="8760" width="1.140625" style="43" customWidth="1"/>
    <col min="8761" max="8761" width="0.28515625" style="43" customWidth="1"/>
    <col min="8762" max="8762" width="0.7109375" style="43" customWidth="1"/>
    <col min="8763" max="8764" width="1.28515625" style="43" customWidth="1"/>
    <col min="8765" max="8768" width="2.140625" style="43" customWidth="1"/>
    <col min="8769" max="8770" width="1.140625" style="43" customWidth="1"/>
    <col min="8771" max="8772" width="1.28515625" style="43" customWidth="1"/>
    <col min="8773" max="8773" width="1.140625" style="43" customWidth="1"/>
    <col min="8774" max="8774" width="0.28515625" style="43" customWidth="1"/>
    <col min="8775" max="8775" width="0.7109375" style="43" customWidth="1"/>
    <col min="8776" max="8776" width="1.28515625" style="43" customWidth="1"/>
    <col min="8777" max="8777" width="0.85546875" style="43" customWidth="1"/>
    <col min="8778" max="8785" width="2.140625" style="43" customWidth="1"/>
    <col min="8786" max="8786" width="2.28515625" style="43" customWidth="1"/>
    <col min="8787" max="8787" width="3.28515625" style="43" customWidth="1"/>
    <col min="8788" max="8788" width="4.140625" style="43" customWidth="1"/>
    <col min="8789" max="8789" width="2.85546875" style="43" customWidth="1"/>
    <col min="8790" max="8790" width="9" style="43" hidden="1" customWidth="1"/>
    <col min="8791" max="8791" width="2.5703125" style="43" customWidth="1"/>
    <col min="8792" max="8792" width="2.42578125" style="43" customWidth="1"/>
    <col min="8793" max="8793" width="1.7109375" style="43" customWidth="1"/>
    <col min="8794" max="8794" width="0.28515625" style="43" customWidth="1"/>
    <col min="8795" max="8796" width="2" style="43" customWidth="1"/>
    <col min="8797" max="8797" width="2.28515625" style="43" customWidth="1"/>
    <col min="8798" max="8798" width="3.28515625" style="43" customWidth="1"/>
    <col min="8799" max="8960" width="9" style="43"/>
    <col min="8961" max="8965" width="2.140625" style="43" customWidth="1"/>
    <col min="8966" max="8966" width="2.28515625" style="43" customWidth="1"/>
    <col min="8967" max="8968" width="2.140625" style="43" customWidth="1"/>
    <col min="8969" max="8970" width="1.28515625" style="43" customWidth="1"/>
    <col min="8971" max="8971" width="0.7109375" style="43" customWidth="1"/>
    <col min="8972" max="8972" width="1.42578125" style="43" customWidth="1"/>
    <col min="8973" max="8973" width="0.7109375" style="43" customWidth="1"/>
    <col min="8974" max="8974" width="1.42578125" style="43" customWidth="1"/>
    <col min="8975" max="8976" width="2.140625" style="43" customWidth="1"/>
    <col min="8977" max="8977" width="0.7109375" style="43" customWidth="1"/>
    <col min="8978" max="8978" width="0.28515625" style="43" customWidth="1"/>
    <col min="8979" max="8979" width="1.140625" style="43" customWidth="1"/>
    <col min="8980" max="8980" width="0.7109375" style="43" customWidth="1"/>
    <col min="8981" max="8981" width="0.28515625" style="43" customWidth="1"/>
    <col min="8982" max="8986" width="1.28515625" style="43" customWidth="1"/>
    <col min="8987" max="8993" width="1.140625" style="43" customWidth="1"/>
    <col min="8994" max="8994" width="1.42578125" style="43" customWidth="1"/>
    <col min="8995" max="8995" width="2.140625" style="43" customWidth="1"/>
    <col min="8996" max="8997" width="1.28515625" style="43" customWidth="1"/>
    <col min="8998" max="8998" width="2.140625" style="43" customWidth="1"/>
    <col min="8999" max="9000" width="1.28515625" style="43" customWidth="1"/>
    <col min="9001" max="9001" width="2.140625" style="43" customWidth="1"/>
    <col min="9002" max="9003" width="1.28515625" style="43" customWidth="1"/>
    <col min="9004" max="9004" width="2.140625" style="43" customWidth="1"/>
    <col min="9005" max="9007" width="1.140625" style="43" customWidth="1"/>
    <col min="9008" max="9009" width="0.7109375" style="43" customWidth="1"/>
    <col min="9010" max="9012" width="2.140625" style="43" customWidth="1"/>
    <col min="9013" max="9013" width="1.28515625" style="43" customWidth="1"/>
    <col min="9014" max="9014" width="1" style="43" customWidth="1"/>
    <col min="9015" max="9015" width="2.5703125" style="43" customWidth="1"/>
    <col min="9016" max="9016" width="1.140625" style="43" customWidth="1"/>
    <col min="9017" max="9017" width="0.28515625" style="43" customWidth="1"/>
    <col min="9018" max="9018" width="0.7109375" style="43" customWidth="1"/>
    <col min="9019" max="9020" width="1.28515625" style="43" customWidth="1"/>
    <col min="9021" max="9024" width="2.140625" style="43" customWidth="1"/>
    <col min="9025" max="9026" width="1.140625" style="43" customWidth="1"/>
    <col min="9027" max="9028" width="1.28515625" style="43" customWidth="1"/>
    <col min="9029" max="9029" width="1.140625" style="43" customWidth="1"/>
    <col min="9030" max="9030" width="0.28515625" style="43" customWidth="1"/>
    <col min="9031" max="9031" width="0.7109375" style="43" customWidth="1"/>
    <col min="9032" max="9032" width="1.28515625" style="43" customWidth="1"/>
    <col min="9033" max="9033" width="0.85546875" style="43" customWidth="1"/>
    <col min="9034" max="9041" width="2.140625" style="43" customWidth="1"/>
    <col min="9042" max="9042" width="2.28515625" style="43" customWidth="1"/>
    <col min="9043" max="9043" width="3.28515625" style="43" customWidth="1"/>
    <col min="9044" max="9044" width="4.140625" style="43" customWidth="1"/>
    <col min="9045" max="9045" width="2.85546875" style="43" customWidth="1"/>
    <col min="9046" max="9046" width="9" style="43" hidden="1" customWidth="1"/>
    <col min="9047" max="9047" width="2.5703125" style="43" customWidth="1"/>
    <col min="9048" max="9048" width="2.42578125" style="43" customWidth="1"/>
    <col min="9049" max="9049" width="1.7109375" style="43" customWidth="1"/>
    <col min="9050" max="9050" width="0.28515625" style="43" customWidth="1"/>
    <col min="9051" max="9052" width="2" style="43" customWidth="1"/>
    <col min="9053" max="9053" width="2.28515625" style="43" customWidth="1"/>
    <col min="9054" max="9054" width="3.28515625" style="43" customWidth="1"/>
    <col min="9055" max="9216" width="9" style="43"/>
    <col min="9217" max="9221" width="2.140625" style="43" customWidth="1"/>
    <col min="9222" max="9222" width="2.28515625" style="43" customWidth="1"/>
    <col min="9223" max="9224" width="2.140625" style="43" customWidth="1"/>
    <col min="9225" max="9226" width="1.28515625" style="43" customWidth="1"/>
    <col min="9227" max="9227" width="0.7109375" style="43" customWidth="1"/>
    <col min="9228" max="9228" width="1.42578125" style="43" customWidth="1"/>
    <col min="9229" max="9229" width="0.7109375" style="43" customWidth="1"/>
    <col min="9230" max="9230" width="1.42578125" style="43" customWidth="1"/>
    <col min="9231" max="9232" width="2.140625" style="43" customWidth="1"/>
    <col min="9233" max="9233" width="0.7109375" style="43" customWidth="1"/>
    <col min="9234" max="9234" width="0.28515625" style="43" customWidth="1"/>
    <col min="9235" max="9235" width="1.140625" style="43" customWidth="1"/>
    <col min="9236" max="9236" width="0.7109375" style="43" customWidth="1"/>
    <col min="9237" max="9237" width="0.28515625" style="43" customWidth="1"/>
    <col min="9238" max="9242" width="1.28515625" style="43" customWidth="1"/>
    <col min="9243" max="9249" width="1.140625" style="43" customWidth="1"/>
    <col min="9250" max="9250" width="1.42578125" style="43" customWidth="1"/>
    <col min="9251" max="9251" width="2.140625" style="43" customWidth="1"/>
    <col min="9252" max="9253" width="1.28515625" style="43" customWidth="1"/>
    <col min="9254" max="9254" width="2.140625" style="43" customWidth="1"/>
    <col min="9255" max="9256" width="1.28515625" style="43" customWidth="1"/>
    <col min="9257" max="9257" width="2.140625" style="43" customWidth="1"/>
    <col min="9258" max="9259" width="1.28515625" style="43" customWidth="1"/>
    <col min="9260" max="9260" width="2.140625" style="43" customWidth="1"/>
    <col min="9261" max="9263" width="1.140625" style="43" customWidth="1"/>
    <col min="9264" max="9265" width="0.7109375" style="43" customWidth="1"/>
    <col min="9266" max="9268" width="2.140625" style="43" customWidth="1"/>
    <col min="9269" max="9269" width="1.28515625" style="43" customWidth="1"/>
    <col min="9270" max="9270" width="1" style="43" customWidth="1"/>
    <col min="9271" max="9271" width="2.5703125" style="43" customWidth="1"/>
    <col min="9272" max="9272" width="1.140625" style="43" customWidth="1"/>
    <col min="9273" max="9273" width="0.28515625" style="43" customWidth="1"/>
    <col min="9274" max="9274" width="0.7109375" style="43" customWidth="1"/>
    <col min="9275" max="9276" width="1.28515625" style="43" customWidth="1"/>
    <col min="9277" max="9280" width="2.140625" style="43" customWidth="1"/>
    <col min="9281" max="9282" width="1.140625" style="43" customWidth="1"/>
    <col min="9283" max="9284" width="1.28515625" style="43" customWidth="1"/>
    <col min="9285" max="9285" width="1.140625" style="43" customWidth="1"/>
    <col min="9286" max="9286" width="0.28515625" style="43" customWidth="1"/>
    <col min="9287" max="9287" width="0.7109375" style="43" customWidth="1"/>
    <col min="9288" max="9288" width="1.28515625" style="43" customWidth="1"/>
    <col min="9289" max="9289" width="0.85546875" style="43" customWidth="1"/>
    <col min="9290" max="9297" width="2.140625" style="43" customWidth="1"/>
    <col min="9298" max="9298" width="2.28515625" style="43" customWidth="1"/>
    <col min="9299" max="9299" width="3.28515625" style="43" customWidth="1"/>
    <col min="9300" max="9300" width="4.140625" style="43" customWidth="1"/>
    <col min="9301" max="9301" width="2.85546875" style="43" customWidth="1"/>
    <col min="9302" max="9302" width="9" style="43" hidden="1" customWidth="1"/>
    <col min="9303" max="9303" width="2.5703125" style="43" customWidth="1"/>
    <col min="9304" max="9304" width="2.42578125" style="43" customWidth="1"/>
    <col min="9305" max="9305" width="1.7109375" style="43" customWidth="1"/>
    <col min="9306" max="9306" width="0.28515625" style="43" customWidth="1"/>
    <col min="9307" max="9308" width="2" style="43" customWidth="1"/>
    <col min="9309" max="9309" width="2.28515625" style="43" customWidth="1"/>
    <col min="9310" max="9310" width="3.28515625" style="43" customWidth="1"/>
    <col min="9311" max="9472" width="9" style="43"/>
    <col min="9473" max="9477" width="2.140625" style="43" customWidth="1"/>
    <col min="9478" max="9478" width="2.28515625" style="43" customWidth="1"/>
    <col min="9479" max="9480" width="2.140625" style="43" customWidth="1"/>
    <col min="9481" max="9482" width="1.28515625" style="43" customWidth="1"/>
    <col min="9483" max="9483" width="0.7109375" style="43" customWidth="1"/>
    <col min="9484" max="9484" width="1.42578125" style="43" customWidth="1"/>
    <col min="9485" max="9485" width="0.7109375" style="43" customWidth="1"/>
    <col min="9486" max="9486" width="1.42578125" style="43" customWidth="1"/>
    <col min="9487" max="9488" width="2.140625" style="43" customWidth="1"/>
    <col min="9489" max="9489" width="0.7109375" style="43" customWidth="1"/>
    <col min="9490" max="9490" width="0.28515625" style="43" customWidth="1"/>
    <col min="9491" max="9491" width="1.140625" style="43" customWidth="1"/>
    <col min="9492" max="9492" width="0.7109375" style="43" customWidth="1"/>
    <col min="9493" max="9493" width="0.28515625" style="43" customWidth="1"/>
    <col min="9494" max="9498" width="1.28515625" style="43" customWidth="1"/>
    <col min="9499" max="9505" width="1.140625" style="43" customWidth="1"/>
    <col min="9506" max="9506" width="1.42578125" style="43" customWidth="1"/>
    <col min="9507" max="9507" width="2.140625" style="43" customWidth="1"/>
    <col min="9508" max="9509" width="1.28515625" style="43" customWidth="1"/>
    <col min="9510" max="9510" width="2.140625" style="43" customWidth="1"/>
    <col min="9511" max="9512" width="1.28515625" style="43" customWidth="1"/>
    <col min="9513" max="9513" width="2.140625" style="43" customWidth="1"/>
    <col min="9514" max="9515" width="1.28515625" style="43" customWidth="1"/>
    <col min="9516" max="9516" width="2.140625" style="43" customWidth="1"/>
    <col min="9517" max="9519" width="1.140625" style="43" customWidth="1"/>
    <col min="9520" max="9521" width="0.7109375" style="43" customWidth="1"/>
    <col min="9522" max="9524" width="2.140625" style="43" customWidth="1"/>
    <col min="9525" max="9525" width="1.28515625" style="43" customWidth="1"/>
    <col min="9526" max="9526" width="1" style="43" customWidth="1"/>
    <col min="9527" max="9527" width="2.5703125" style="43" customWidth="1"/>
    <col min="9528" max="9528" width="1.140625" style="43" customWidth="1"/>
    <col min="9529" max="9529" width="0.28515625" style="43" customWidth="1"/>
    <col min="9530" max="9530" width="0.7109375" style="43" customWidth="1"/>
    <col min="9531" max="9532" width="1.28515625" style="43" customWidth="1"/>
    <col min="9533" max="9536" width="2.140625" style="43" customWidth="1"/>
    <col min="9537" max="9538" width="1.140625" style="43" customWidth="1"/>
    <col min="9539" max="9540" width="1.28515625" style="43" customWidth="1"/>
    <col min="9541" max="9541" width="1.140625" style="43" customWidth="1"/>
    <col min="9542" max="9542" width="0.28515625" style="43" customWidth="1"/>
    <col min="9543" max="9543" width="0.7109375" style="43" customWidth="1"/>
    <col min="9544" max="9544" width="1.28515625" style="43" customWidth="1"/>
    <col min="9545" max="9545" width="0.85546875" style="43" customWidth="1"/>
    <col min="9546" max="9553" width="2.140625" style="43" customWidth="1"/>
    <col min="9554" max="9554" width="2.28515625" style="43" customWidth="1"/>
    <col min="9555" max="9555" width="3.28515625" style="43" customWidth="1"/>
    <col min="9556" max="9556" width="4.140625" style="43" customWidth="1"/>
    <col min="9557" max="9557" width="2.85546875" style="43" customWidth="1"/>
    <col min="9558" max="9558" width="9" style="43" hidden="1" customWidth="1"/>
    <col min="9559" max="9559" width="2.5703125" style="43" customWidth="1"/>
    <col min="9560" max="9560" width="2.42578125" style="43" customWidth="1"/>
    <col min="9561" max="9561" width="1.7109375" style="43" customWidth="1"/>
    <col min="9562" max="9562" width="0.28515625" style="43" customWidth="1"/>
    <col min="9563" max="9564" width="2" style="43" customWidth="1"/>
    <col min="9565" max="9565" width="2.28515625" style="43" customWidth="1"/>
    <col min="9566" max="9566" width="3.28515625" style="43" customWidth="1"/>
    <col min="9567" max="9728" width="9" style="43"/>
    <col min="9729" max="9733" width="2.140625" style="43" customWidth="1"/>
    <col min="9734" max="9734" width="2.28515625" style="43" customWidth="1"/>
    <col min="9735" max="9736" width="2.140625" style="43" customWidth="1"/>
    <col min="9737" max="9738" width="1.28515625" style="43" customWidth="1"/>
    <col min="9739" max="9739" width="0.7109375" style="43" customWidth="1"/>
    <col min="9740" max="9740" width="1.42578125" style="43" customWidth="1"/>
    <col min="9741" max="9741" width="0.7109375" style="43" customWidth="1"/>
    <col min="9742" max="9742" width="1.42578125" style="43" customWidth="1"/>
    <col min="9743" max="9744" width="2.140625" style="43" customWidth="1"/>
    <col min="9745" max="9745" width="0.7109375" style="43" customWidth="1"/>
    <col min="9746" max="9746" width="0.28515625" style="43" customWidth="1"/>
    <col min="9747" max="9747" width="1.140625" style="43" customWidth="1"/>
    <col min="9748" max="9748" width="0.7109375" style="43" customWidth="1"/>
    <col min="9749" max="9749" width="0.28515625" style="43" customWidth="1"/>
    <col min="9750" max="9754" width="1.28515625" style="43" customWidth="1"/>
    <col min="9755" max="9761" width="1.140625" style="43" customWidth="1"/>
    <col min="9762" max="9762" width="1.42578125" style="43" customWidth="1"/>
    <col min="9763" max="9763" width="2.140625" style="43" customWidth="1"/>
    <col min="9764" max="9765" width="1.28515625" style="43" customWidth="1"/>
    <col min="9766" max="9766" width="2.140625" style="43" customWidth="1"/>
    <col min="9767" max="9768" width="1.28515625" style="43" customWidth="1"/>
    <col min="9769" max="9769" width="2.140625" style="43" customWidth="1"/>
    <col min="9770" max="9771" width="1.28515625" style="43" customWidth="1"/>
    <col min="9772" max="9772" width="2.140625" style="43" customWidth="1"/>
    <col min="9773" max="9775" width="1.140625" style="43" customWidth="1"/>
    <col min="9776" max="9777" width="0.7109375" style="43" customWidth="1"/>
    <col min="9778" max="9780" width="2.140625" style="43" customWidth="1"/>
    <col min="9781" max="9781" width="1.28515625" style="43" customWidth="1"/>
    <col min="9782" max="9782" width="1" style="43" customWidth="1"/>
    <col min="9783" max="9783" width="2.5703125" style="43" customWidth="1"/>
    <col min="9784" max="9784" width="1.140625" style="43" customWidth="1"/>
    <col min="9785" max="9785" width="0.28515625" style="43" customWidth="1"/>
    <col min="9786" max="9786" width="0.7109375" style="43" customWidth="1"/>
    <col min="9787" max="9788" width="1.28515625" style="43" customWidth="1"/>
    <col min="9789" max="9792" width="2.140625" style="43" customWidth="1"/>
    <col min="9793" max="9794" width="1.140625" style="43" customWidth="1"/>
    <col min="9795" max="9796" width="1.28515625" style="43" customWidth="1"/>
    <col min="9797" max="9797" width="1.140625" style="43" customWidth="1"/>
    <col min="9798" max="9798" width="0.28515625" style="43" customWidth="1"/>
    <col min="9799" max="9799" width="0.7109375" style="43" customWidth="1"/>
    <col min="9800" max="9800" width="1.28515625" style="43" customWidth="1"/>
    <col min="9801" max="9801" width="0.85546875" style="43" customWidth="1"/>
    <col min="9802" max="9809" width="2.140625" style="43" customWidth="1"/>
    <col min="9810" max="9810" width="2.28515625" style="43" customWidth="1"/>
    <col min="9811" max="9811" width="3.28515625" style="43" customWidth="1"/>
    <col min="9812" max="9812" width="4.140625" style="43" customWidth="1"/>
    <col min="9813" max="9813" width="2.85546875" style="43" customWidth="1"/>
    <col min="9814" max="9814" width="9" style="43" hidden="1" customWidth="1"/>
    <col min="9815" max="9815" width="2.5703125" style="43" customWidth="1"/>
    <col min="9816" max="9816" width="2.42578125" style="43" customWidth="1"/>
    <col min="9817" max="9817" width="1.7109375" style="43" customWidth="1"/>
    <col min="9818" max="9818" width="0.28515625" style="43" customWidth="1"/>
    <col min="9819" max="9820" width="2" style="43" customWidth="1"/>
    <col min="9821" max="9821" width="2.28515625" style="43" customWidth="1"/>
    <col min="9822" max="9822" width="3.28515625" style="43" customWidth="1"/>
    <col min="9823" max="9984" width="9" style="43"/>
    <col min="9985" max="9989" width="2.140625" style="43" customWidth="1"/>
    <col min="9990" max="9990" width="2.28515625" style="43" customWidth="1"/>
    <col min="9991" max="9992" width="2.140625" style="43" customWidth="1"/>
    <col min="9993" max="9994" width="1.28515625" style="43" customWidth="1"/>
    <col min="9995" max="9995" width="0.7109375" style="43" customWidth="1"/>
    <col min="9996" max="9996" width="1.42578125" style="43" customWidth="1"/>
    <col min="9997" max="9997" width="0.7109375" style="43" customWidth="1"/>
    <col min="9998" max="9998" width="1.42578125" style="43" customWidth="1"/>
    <col min="9999" max="10000" width="2.140625" style="43" customWidth="1"/>
    <col min="10001" max="10001" width="0.7109375" style="43" customWidth="1"/>
    <col min="10002" max="10002" width="0.28515625" style="43" customWidth="1"/>
    <col min="10003" max="10003" width="1.140625" style="43" customWidth="1"/>
    <col min="10004" max="10004" width="0.7109375" style="43" customWidth="1"/>
    <col min="10005" max="10005" width="0.28515625" style="43" customWidth="1"/>
    <col min="10006" max="10010" width="1.28515625" style="43" customWidth="1"/>
    <col min="10011" max="10017" width="1.140625" style="43" customWidth="1"/>
    <col min="10018" max="10018" width="1.42578125" style="43" customWidth="1"/>
    <col min="10019" max="10019" width="2.140625" style="43" customWidth="1"/>
    <col min="10020" max="10021" width="1.28515625" style="43" customWidth="1"/>
    <col min="10022" max="10022" width="2.140625" style="43" customWidth="1"/>
    <col min="10023" max="10024" width="1.28515625" style="43" customWidth="1"/>
    <col min="10025" max="10025" width="2.140625" style="43" customWidth="1"/>
    <col min="10026" max="10027" width="1.28515625" style="43" customWidth="1"/>
    <col min="10028" max="10028" width="2.140625" style="43" customWidth="1"/>
    <col min="10029" max="10031" width="1.140625" style="43" customWidth="1"/>
    <col min="10032" max="10033" width="0.7109375" style="43" customWidth="1"/>
    <col min="10034" max="10036" width="2.140625" style="43" customWidth="1"/>
    <col min="10037" max="10037" width="1.28515625" style="43" customWidth="1"/>
    <col min="10038" max="10038" width="1" style="43" customWidth="1"/>
    <col min="10039" max="10039" width="2.5703125" style="43" customWidth="1"/>
    <col min="10040" max="10040" width="1.140625" style="43" customWidth="1"/>
    <col min="10041" max="10041" width="0.28515625" style="43" customWidth="1"/>
    <col min="10042" max="10042" width="0.7109375" style="43" customWidth="1"/>
    <col min="10043" max="10044" width="1.28515625" style="43" customWidth="1"/>
    <col min="10045" max="10048" width="2.140625" style="43" customWidth="1"/>
    <col min="10049" max="10050" width="1.140625" style="43" customWidth="1"/>
    <col min="10051" max="10052" width="1.28515625" style="43" customWidth="1"/>
    <col min="10053" max="10053" width="1.140625" style="43" customWidth="1"/>
    <col min="10054" max="10054" width="0.28515625" style="43" customWidth="1"/>
    <col min="10055" max="10055" width="0.7109375" style="43" customWidth="1"/>
    <col min="10056" max="10056" width="1.28515625" style="43" customWidth="1"/>
    <col min="10057" max="10057" width="0.85546875" style="43" customWidth="1"/>
    <col min="10058" max="10065" width="2.140625" style="43" customWidth="1"/>
    <col min="10066" max="10066" width="2.28515625" style="43" customWidth="1"/>
    <col min="10067" max="10067" width="3.28515625" style="43" customWidth="1"/>
    <col min="10068" max="10068" width="4.140625" style="43" customWidth="1"/>
    <col min="10069" max="10069" width="2.85546875" style="43" customWidth="1"/>
    <col min="10070" max="10070" width="9" style="43" hidden="1" customWidth="1"/>
    <col min="10071" max="10071" width="2.5703125" style="43" customWidth="1"/>
    <col min="10072" max="10072" width="2.42578125" style="43" customWidth="1"/>
    <col min="10073" max="10073" width="1.7109375" style="43" customWidth="1"/>
    <col min="10074" max="10074" width="0.28515625" style="43" customWidth="1"/>
    <col min="10075" max="10076" width="2" style="43" customWidth="1"/>
    <col min="10077" max="10077" width="2.28515625" style="43" customWidth="1"/>
    <col min="10078" max="10078" width="3.28515625" style="43" customWidth="1"/>
    <col min="10079" max="10240" width="9" style="43"/>
    <col min="10241" max="10245" width="2.140625" style="43" customWidth="1"/>
    <col min="10246" max="10246" width="2.28515625" style="43" customWidth="1"/>
    <col min="10247" max="10248" width="2.140625" style="43" customWidth="1"/>
    <col min="10249" max="10250" width="1.28515625" style="43" customWidth="1"/>
    <col min="10251" max="10251" width="0.7109375" style="43" customWidth="1"/>
    <col min="10252" max="10252" width="1.42578125" style="43" customWidth="1"/>
    <col min="10253" max="10253" width="0.7109375" style="43" customWidth="1"/>
    <col min="10254" max="10254" width="1.42578125" style="43" customWidth="1"/>
    <col min="10255" max="10256" width="2.140625" style="43" customWidth="1"/>
    <col min="10257" max="10257" width="0.7109375" style="43" customWidth="1"/>
    <col min="10258" max="10258" width="0.28515625" style="43" customWidth="1"/>
    <col min="10259" max="10259" width="1.140625" style="43" customWidth="1"/>
    <col min="10260" max="10260" width="0.7109375" style="43" customWidth="1"/>
    <col min="10261" max="10261" width="0.28515625" style="43" customWidth="1"/>
    <col min="10262" max="10266" width="1.28515625" style="43" customWidth="1"/>
    <col min="10267" max="10273" width="1.140625" style="43" customWidth="1"/>
    <col min="10274" max="10274" width="1.42578125" style="43" customWidth="1"/>
    <col min="10275" max="10275" width="2.140625" style="43" customWidth="1"/>
    <col min="10276" max="10277" width="1.28515625" style="43" customWidth="1"/>
    <col min="10278" max="10278" width="2.140625" style="43" customWidth="1"/>
    <col min="10279" max="10280" width="1.28515625" style="43" customWidth="1"/>
    <col min="10281" max="10281" width="2.140625" style="43" customWidth="1"/>
    <col min="10282" max="10283" width="1.28515625" style="43" customWidth="1"/>
    <col min="10284" max="10284" width="2.140625" style="43" customWidth="1"/>
    <col min="10285" max="10287" width="1.140625" style="43" customWidth="1"/>
    <col min="10288" max="10289" width="0.7109375" style="43" customWidth="1"/>
    <col min="10290" max="10292" width="2.140625" style="43" customWidth="1"/>
    <col min="10293" max="10293" width="1.28515625" style="43" customWidth="1"/>
    <col min="10294" max="10294" width="1" style="43" customWidth="1"/>
    <col min="10295" max="10295" width="2.5703125" style="43" customWidth="1"/>
    <col min="10296" max="10296" width="1.140625" style="43" customWidth="1"/>
    <col min="10297" max="10297" width="0.28515625" style="43" customWidth="1"/>
    <col min="10298" max="10298" width="0.7109375" style="43" customWidth="1"/>
    <col min="10299" max="10300" width="1.28515625" style="43" customWidth="1"/>
    <col min="10301" max="10304" width="2.140625" style="43" customWidth="1"/>
    <col min="10305" max="10306" width="1.140625" style="43" customWidth="1"/>
    <col min="10307" max="10308" width="1.28515625" style="43" customWidth="1"/>
    <col min="10309" max="10309" width="1.140625" style="43" customWidth="1"/>
    <col min="10310" max="10310" width="0.28515625" style="43" customWidth="1"/>
    <col min="10311" max="10311" width="0.7109375" style="43" customWidth="1"/>
    <col min="10312" max="10312" width="1.28515625" style="43" customWidth="1"/>
    <col min="10313" max="10313" width="0.85546875" style="43" customWidth="1"/>
    <col min="10314" max="10321" width="2.140625" style="43" customWidth="1"/>
    <col min="10322" max="10322" width="2.28515625" style="43" customWidth="1"/>
    <col min="10323" max="10323" width="3.28515625" style="43" customWidth="1"/>
    <col min="10324" max="10324" width="4.140625" style="43" customWidth="1"/>
    <col min="10325" max="10325" width="2.85546875" style="43" customWidth="1"/>
    <col min="10326" max="10326" width="9" style="43" hidden="1" customWidth="1"/>
    <col min="10327" max="10327" width="2.5703125" style="43" customWidth="1"/>
    <col min="10328" max="10328" width="2.42578125" style="43" customWidth="1"/>
    <col min="10329" max="10329" width="1.7109375" style="43" customWidth="1"/>
    <col min="10330" max="10330" width="0.28515625" style="43" customWidth="1"/>
    <col min="10331" max="10332" width="2" style="43" customWidth="1"/>
    <col min="10333" max="10333" width="2.28515625" style="43" customWidth="1"/>
    <col min="10334" max="10334" width="3.28515625" style="43" customWidth="1"/>
    <col min="10335" max="10496" width="9" style="43"/>
    <col min="10497" max="10501" width="2.140625" style="43" customWidth="1"/>
    <col min="10502" max="10502" width="2.28515625" style="43" customWidth="1"/>
    <col min="10503" max="10504" width="2.140625" style="43" customWidth="1"/>
    <col min="10505" max="10506" width="1.28515625" style="43" customWidth="1"/>
    <col min="10507" max="10507" width="0.7109375" style="43" customWidth="1"/>
    <col min="10508" max="10508" width="1.42578125" style="43" customWidth="1"/>
    <col min="10509" max="10509" width="0.7109375" style="43" customWidth="1"/>
    <col min="10510" max="10510" width="1.42578125" style="43" customWidth="1"/>
    <col min="10511" max="10512" width="2.140625" style="43" customWidth="1"/>
    <col min="10513" max="10513" width="0.7109375" style="43" customWidth="1"/>
    <col min="10514" max="10514" width="0.28515625" style="43" customWidth="1"/>
    <col min="10515" max="10515" width="1.140625" style="43" customWidth="1"/>
    <col min="10516" max="10516" width="0.7109375" style="43" customWidth="1"/>
    <col min="10517" max="10517" width="0.28515625" style="43" customWidth="1"/>
    <col min="10518" max="10522" width="1.28515625" style="43" customWidth="1"/>
    <col min="10523" max="10529" width="1.140625" style="43" customWidth="1"/>
    <col min="10530" max="10530" width="1.42578125" style="43" customWidth="1"/>
    <col min="10531" max="10531" width="2.140625" style="43" customWidth="1"/>
    <col min="10532" max="10533" width="1.28515625" style="43" customWidth="1"/>
    <col min="10534" max="10534" width="2.140625" style="43" customWidth="1"/>
    <col min="10535" max="10536" width="1.28515625" style="43" customWidth="1"/>
    <col min="10537" max="10537" width="2.140625" style="43" customWidth="1"/>
    <col min="10538" max="10539" width="1.28515625" style="43" customWidth="1"/>
    <col min="10540" max="10540" width="2.140625" style="43" customWidth="1"/>
    <col min="10541" max="10543" width="1.140625" style="43" customWidth="1"/>
    <col min="10544" max="10545" width="0.7109375" style="43" customWidth="1"/>
    <col min="10546" max="10548" width="2.140625" style="43" customWidth="1"/>
    <col min="10549" max="10549" width="1.28515625" style="43" customWidth="1"/>
    <col min="10550" max="10550" width="1" style="43" customWidth="1"/>
    <col min="10551" max="10551" width="2.5703125" style="43" customWidth="1"/>
    <col min="10552" max="10552" width="1.140625" style="43" customWidth="1"/>
    <col min="10553" max="10553" width="0.28515625" style="43" customWidth="1"/>
    <col min="10554" max="10554" width="0.7109375" style="43" customWidth="1"/>
    <col min="10555" max="10556" width="1.28515625" style="43" customWidth="1"/>
    <col min="10557" max="10560" width="2.140625" style="43" customWidth="1"/>
    <col min="10561" max="10562" width="1.140625" style="43" customWidth="1"/>
    <col min="10563" max="10564" width="1.28515625" style="43" customWidth="1"/>
    <col min="10565" max="10565" width="1.140625" style="43" customWidth="1"/>
    <col min="10566" max="10566" width="0.28515625" style="43" customWidth="1"/>
    <col min="10567" max="10567" width="0.7109375" style="43" customWidth="1"/>
    <col min="10568" max="10568" width="1.28515625" style="43" customWidth="1"/>
    <col min="10569" max="10569" width="0.85546875" style="43" customWidth="1"/>
    <col min="10570" max="10577" width="2.140625" style="43" customWidth="1"/>
    <col min="10578" max="10578" width="2.28515625" style="43" customWidth="1"/>
    <col min="10579" max="10579" width="3.28515625" style="43" customWidth="1"/>
    <col min="10580" max="10580" width="4.140625" style="43" customWidth="1"/>
    <col min="10581" max="10581" width="2.85546875" style="43" customWidth="1"/>
    <col min="10582" max="10582" width="9" style="43" hidden="1" customWidth="1"/>
    <col min="10583" max="10583" width="2.5703125" style="43" customWidth="1"/>
    <col min="10584" max="10584" width="2.42578125" style="43" customWidth="1"/>
    <col min="10585" max="10585" width="1.7109375" style="43" customWidth="1"/>
    <col min="10586" max="10586" width="0.28515625" style="43" customWidth="1"/>
    <col min="10587" max="10588" width="2" style="43" customWidth="1"/>
    <col min="10589" max="10589" width="2.28515625" style="43" customWidth="1"/>
    <col min="10590" max="10590" width="3.28515625" style="43" customWidth="1"/>
    <col min="10591" max="10752" width="9" style="43"/>
    <col min="10753" max="10757" width="2.140625" style="43" customWidth="1"/>
    <col min="10758" max="10758" width="2.28515625" style="43" customWidth="1"/>
    <col min="10759" max="10760" width="2.140625" style="43" customWidth="1"/>
    <col min="10761" max="10762" width="1.28515625" style="43" customWidth="1"/>
    <col min="10763" max="10763" width="0.7109375" style="43" customWidth="1"/>
    <col min="10764" max="10764" width="1.42578125" style="43" customWidth="1"/>
    <col min="10765" max="10765" width="0.7109375" style="43" customWidth="1"/>
    <col min="10766" max="10766" width="1.42578125" style="43" customWidth="1"/>
    <col min="10767" max="10768" width="2.140625" style="43" customWidth="1"/>
    <col min="10769" max="10769" width="0.7109375" style="43" customWidth="1"/>
    <col min="10770" max="10770" width="0.28515625" style="43" customWidth="1"/>
    <col min="10771" max="10771" width="1.140625" style="43" customWidth="1"/>
    <col min="10772" max="10772" width="0.7109375" style="43" customWidth="1"/>
    <col min="10773" max="10773" width="0.28515625" style="43" customWidth="1"/>
    <col min="10774" max="10778" width="1.28515625" style="43" customWidth="1"/>
    <col min="10779" max="10785" width="1.140625" style="43" customWidth="1"/>
    <col min="10786" max="10786" width="1.42578125" style="43" customWidth="1"/>
    <col min="10787" max="10787" width="2.140625" style="43" customWidth="1"/>
    <col min="10788" max="10789" width="1.28515625" style="43" customWidth="1"/>
    <col min="10790" max="10790" width="2.140625" style="43" customWidth="1"/>
    <col min="10791" max="10792" width="1.28515625" style="43" customWidth="1"/>
    <col min="10793" max="10793" width="2.140625" style="43" customWidth="1"/>
    <col min="10794" max="10795" width="1.28515625" style="43" customWidth="1"/>
    <col min="10796" max="10796" width="2.140625" style="43" customWidth="1"/>
    <col min="10797" max="10799" width="1.140625" style="43" customWidth="1"/>
    <col min="10800" max="10801" width="0.7109375" style="43" customWidth="1"/>
    <col min="10802" max="10804" width="2.140625" style="43" customWidth="1"/>
    <col min="10805" max="10805" width="1.28515625" style="43" customWidth="1"/>
    <col min="10806" max="10806" width="1" style="43" customWidth="1"/>
    <col min="10807" max="10807" width="2.5703125" style="43" customWidth="1"/>
    <col min="10808" max="10808" width="1.140625" style="43" customWidth="1"/>
    <col min="10809" max="10809" width="0.28515625" style="43" customWidth="1"/>
    <col min="10810" max="10810" width="0.7109375" style="43" customWidth="1"/>
    <col min="10811" max="10812" width="1.28515625" style="43" customWidth="1"/>
    <col min="10813" max="10816" width="2.140625" style="43" customWidth="1"/>
    <col min="10817" max="10818" width="1.140625" style="43" customWidth="1"/>
    <col min="10819" max="10820" width="1.28515625" style="43" customWidth="1"/>
    <col min="10821" max="10821" width="1.140625" style="43" customWidth="1"/>
    <col min="10822" max="10822" width="0.28515625" style="43" customWidth="1"/>
    <col min="10823" max="10823" width="0.7109375" style="43" customWidth="1"/>
    <col min="10824" max="10824" width="1.28515625" style="43" customWidth="1"/>
    <col min="10825" max="10825" width="0.85546875" style="43" customWidth="1"/>
    <col min="10826" max="10833" width="2.140625" style="43" customWidth="1"/>
    <col min="10834" max="10834" width="2.28515625" style="43" customWidth="1"/>
    <col min="10835" max="10835" width="3.28515625" style="43" customWidth="1"/>
    <col min="10836" max="10836" width="4.140625" style="43" customWidth="1"/>
    <col min="10837" max="10837" width="2.85546875" style="43" customWidth="1"/>
    <col min="10838" max="10838" width="9" style="43" hidden="1" customWidth="1"/>
    <col min="10839" max="10839" width="2.5703125" style="43" customWidth="1"/>
    <col min="10840" max="10840" width="2.42578125" style="43" customWidth="1"/>
    <col min="10841" max="10841" width="1.7109375" style="43" customWidth="1"/>
    <col min="10842" max="10842" width="0.28515625" style="43" customWidth="1"/>
    <col min="10843" max="10844" width="2" style="43" customWidth="1"/>
    <col min="10845" max="10845" width="2.28515625" style="43" customWidth="1"/>
    <col min="10846" max="10846" width="3.28515625" style="43" customWidth="1"/>
    <col min="10847" max="11008" width="9" style="43"/>
    <col min="11009" max="11013" width="2.140625" style="43" customWidth="1"/>
    <col min="11014" max="11014" width="2.28515625" style="43" customWidth="1"/>
    <col min="11015" max="11016" width="2.140625" style="43" customWidth="1"/>
    <col min="11017" max="11018" width="1.28515625" style="43" customWidth="1"/>
    <col min="11019" max="11019" width="0.7109375" style="43" customWidth="1"/>
    <col min="11020" max="11020" width="1.42578125" style="43" customWidth="1"/>
    <col min="11021" max="11021" width="0.7109375" style="43" customWidth="1"/>
    <col min="11022" max="11022" width="1.42578125" style="43" customWidth="1"/>
    <col min="11023" max="11024" width="2.140625" style="43" customWidth="1"/>
    <col min="11025" max="11025" width="0.7109375" style="43" customWidth="1"/>
    <col min="11026" max="11026" width="0.28515625" style="43" customWidth="1"/>
    <col min="11027" max="11027" width="1.140625" style="43" customWidth="1"/>
    <col min="11028" max="11028" width="0.7109375" style="43" customWidth="1"/>
    <col min="11029" max="11029" width="0.28515625" style="43" customWidth="1"/>
    <col min="11030" max="11034" width="1.28515625" style="43" customWidth="1"/>
    <col min="11035" max="11041" width="1.140625" style="43" customWidth="1"/>
    <col min="11042" max="11042" width="1.42578125" style="43" customWidth="1"/>
    <col min="11043" max="11043" width="2.140625" style="43" customWidth="1"/>
    <col min="11044" max="11045" width="1.28515625" style="43" customWidth="1"/>
    <col min="11046" max="11046" width="2.140625" style="43" customWidth="1"/>
    <col min="11047" max="11048" width="1.28515625" style="43" customWidth="1"/>
    <col min="11049" max="11049" width="2.140625" style="43" customWidth="1"/>
    <col min="11050" max="11051" width="1.28515625" style="43" customWidth="1"/>
    <col min="11052" max="11052" width="2.140625" style="43" customWidth="1"/>
    <col min="11053" max="11055" width="1.140625" style="43" customWidth="1"/>
    <col min="11056" max="11057" width="0.7109375" style="43" customWidth="1"/>
    <col min="11058" max="11060" width="2.140625" style="43" customWidth="1"/>
    <col min="11061" max="11061" width="1.28515625" style="43" customWidth="1"/>
    <col min="11062" max="11062" width="1" style="43" customWidth="1"/>
    <col min="11063" max="11063" width="2.5703125" style="43" customWidth="1"/>
    <col min="11064" max="11064" width="1.140625" style="43" customWidth="1"/>
    <col min="11065" max="11065" width="0.28515625" style="43" customWidth="1"/>
    <col min="11066" max="11066" width="0.7109375" style="43" customWidth="1"/>
    <col min="11067" max="11068" width="1.28515625" style="43" customWidth="1"/>
    <col min="11069" max="11072" width="2.140625" style="43" customWidth="1"/>
    <col min="11073" max="11074" width="1.140625" style="43" customWidth="1"/>
    <col min="11075" max="11076" width="1.28515625" style="43" customWidth="1"/>
    <col min="11077" max="11077" width="1.140625" style="43" customWidth="1"/>
    <col min="11078" max="11078" width="0.28515625" style="43" customWidth="1"/>
    <col min="11079" max="11079" width="0.7109375" style="43" customWidth="1"/>
    <col min="11080" max="11080" width="1.28515625" style="43" customWidth="1"/>
    <col min="11081" max="11081" width="0.85546875" style="43" customWidth="1"/>
    <col min="11082" max="11089" width="2.140625" style="43" customWidth="1"/>
    <col min="11090" max="11090" width="2.28515625" style="43" customWidth="1"/>
    <col min="11091" max="11091" width="3.28515625" style="43" customWidth="1"/>
    <col min="11092" max="11092" width="4.140625" style="43" customWidth="1"/>
    <col min="11093" max="11093" width="2.85546875" style="43" customWidth="1"/>
    <col min="11094" max="11094" width="9" style="43" hidden="1" customWidth="1"/>
    <col min="11095" max="11095" width="2.5703125" style="43" customWidth="1"/>
    <col min="11096" max="11096" width="2.42578125" style="43" customWidth="1"/>
    <col min="11097" max="11097" width="1.7109375" style="43" customWidth="1"/>
    <col min="11098" max="11098" width="0.28515625" style="43" customWidth="1"/>
    <col min="11099" max="11100" width="2" style="43" customWidth="1"/>
    <col min="11101" max="11101" width="2.28515625" style="43" customWidth="1"/>
    <col min="11102" max="11102" width="3.28515625" style="43" customWidth="1"/>
    <col min="11103" max="11264" width="9" style="43"/>
    <col min="11265" max="11269" width="2.140625" style="43" customWidth="1"/>
    <col min="11270" max="11270" width="2.28515625" style="43" customWidth="1"/>
    <col min="11271" max="11272" width="2.140625" style="43" customWidth="1"/>
    <col min="11273" max="11274" width="1.28515625" style="43" customWidth="1"/>
    <col min="11275" max="11275" width="0.7109375" style="43" customWidth="1"/>
    <col min="11276" max="11276" width="1.42578125" style="43" customWidth="1"/>
    <col min="11277" max="11277" width="0.7109375" style="43" customWidth="1"/>
    <col min="11278" max="11278" width="1.42578125" style="43" customWidth="1"/>
    <col min="11279" max="11280" width="2.140625" style="43" customWidth="1"/>
    <col min="11281" max="11281" width="0.7109375" style="43" customWidth="1"/>
    <col min="11282" max="11282" width="0.28515625" style="43" customWidth="1"/>
    <col min="11283" max="11283" width="1.140625" style="43" customWidth="1"/>
    <col min="11284" max="11284" width="0.7109375" style="43" customWidth="1"/>
    <col min="11285" max="11285" width="0.28515625" style="43" customWidth="1"/>
    <col min="11286" max="11290" width="1.28515625" style="43" customWidth="1"/>
    <col min="11291" max="11297" width="1.140625" style="43" customWidth="1"/>
    <col min="11298" max="11298" width="1.42578125" style="43" customWidth="1"/>
    <col min="11299" max="11299" width="2.140625" style="43" customWidth="1"/>
    <col min="11300" max="11301" width="1.28515625" style="43" customWidth="1"/>
    <col min="11302" max="11302" width="2.140625" style="43" customWidth="1"/>
    <col min="11303" max="11304" width="1.28515625" style="43" customWidth="1"/>
    <col min="11305" max="11305" width="2.140625" style="43" customWidth="1"/>
    <col min="11306" max="11307" width="1.28515625" style="43" customWidth="1"/>
    <col min="11308" max="11308" width="2.140625" style="43" customWidth="1"/>
    <col min="11309" max="11311" width="1.140625" style="43" customWidth="1"/>
    <col min="11312" max="11313" width="0.7109375" style="43" customWidth="1"/>
    <col min="11314" max="11316" width="2.140625" style="43" customWidth="1"/>
    <col min="11317" max="11317" width="1.28515625" style="43" customWidth="1"/>
    <col min="11318" max="11318" width="1" style="43" customWidth="1"/>
    <col min="11319" max="11319" width="2.5703125" style="43" customWidth="1"/>
    <col min="11320" max="11320" width="1.140625" style="43" customWidth="1"/>
    <col min="11321" max="11321" width="0.28515625" style="43" customWidth="1"/>
    <col min="11322" max="11322" width="0.7109375" style="43" customWidth="1"/>
    <col min="11323" max="11324" width="1.28515625" style="43" customWidth="1"/>
    <col min="11325" max="11328" width="2.140625" style="43" customWidth="1"/>
    <col min="11329" max="11330" width="1.140625" style="43" customWidth="1"/>
    <col min="11331" max="11332" width="1.28515625" style="43" customWidth="1"/>
    <col min="11333" max="11333" width="1.140625" style="43" customWidth="1"/>
    <col min="11334" max="11334" width="0.28515625" style="43" customWidth="1"/>
    <col min="11335" max="11335" width="0.7109375" style="43" customWidth="1"/>
    <col min="11336" max="11336" width="1.28515625" style="43" customWidth="1"/>
    <col min="11337" max="11337" width="0.85546875" style="43" customWidth="1"/>
    <col min="11338" max="11345" width="2.140625" style="43" customWidth="1"/>
    <col min="11346" max="11346" width="2.28515625" style="43" customWidth="1"/>
    <col min="11347" max="11347" width="3.28515625" style="43" customWidth="1"/>
    <col min="11348" max="11348" width="4.140625" style="43" customWidth="1"/>
    <col min="11349" max="11349" width="2.85546875" style="43" customWidth="1"/>
    <col min="11350" max="11350" width="9" style="43" hidden="1" customWidth="1"/>
    <col min="11351" max="11351" width="2.5703125" style="43" customWidth="1"/>
    <col min="11352" max="11352" width="2.42578125" style="43" customWidth="1"/>
    <col min="11353" max="11353" width="1.7109375" style="43" customWidth="1"/>
    <col min="11354" max="11354" width="0.28515625" style="43" customWidth="1"/>
    <col min="11355" max="11356" width="2" style="43" customWidth="1"/>
    <col min="11357" max="11357" width="2.28515625" style="43" customWidth="1"/>
    <col min="11358" max="11358" width="3.28515625" style="43" customWidth="1"/>
    <col min="11359" max="11520" width="9" style="43"/>
    <col min="11521" max="11525" width="2.140625" style="43" customWidth="1"/>
    <col min="11526" max="11526" width="2.28515625" style="43" customWidth="1"/>
    <col min="11527" max="11528" width="2.140625" style="43" customWidth="1"/>
    <col min="11529" max="11530" width="1.28515625" style="43" customWidth="1"/>
    <col min="11531" max="11531" width="0.7109375" style="43" customWidth="1"/>
    <col min="11532" max="11532" width="1.42578125" style="43" customWidth="1"/>
    <col min="11533" max="11533" width="0.7109375" style="43" customWidth="1"/>
    <col min="11534" max="11534" width="1.42578125" style="43" customWidth="1"/>
    <col min="11535" max="11536" width="2.140625" style="43" customWidth="1"/>
    <col min="11537" max="11537" width="0.7109375" style="43" customWidth="1"/>
    <col min="11538" max="11538" width="0.28515625" style="43" customWidth="1"/>
    <col min="11539" max="11539" width="1.140625" style="43" customWidth="1"/>
    <col min="11540" max="11540" width="0.7109375" style="43" customWidth="1"/>
    <col min="11541" max="11541" width="0.28515625" style="43" customWidth="1"/>
    <col min="11542" max="11546" width="1.28515625" style="43" customWidth="1"/>
    <col min="11547" max="11553" width="1.140625" style="43" customWidth="1"/>
    <col min="11554" max="11554" width="1.42578125" style="43" customWidth="1"/>
    <col min="11555" max="11555" width="2.140625" style="43" customWidth="1"/>
    <col min="11556" max="11557" width="1.28515625" style="43" customWidth="1"/>
    <col min="11558" max="11558" width="2.140625" style="43" customWidth="1"/>
    <col min="11559" max="11560" width="1.28515625" style="43" customWidth="1"/>
    <col min="11561" max="11561" width="2.140625" style="43" customWidth="1"/>
    <col min="11562" max="11563" width="1.28515625" style="43" customWidth="1"/>
    <col min="11564" max="11564" width="2.140625" style="43" customWidth="1"/>
    <col min="11565" max="11567" width="1.140625" style="43" customWidth="1"/>
    <col min="11568" max="11569" width="0.7109375" style="43" customWidth="1"/>
    <col min="11570" max="11572" width="2.140625" style="43" customWidth="1"/>
    <col min="11573" max="11573" width="1.28515625" style="43" customWidth="1"/>
    <col min="11574" max="11574" width="1" style="43" customWidth="1"/>
    <col min="11575" max="11575" width="2.5703125" style="43" customWidth="1"/>
    <col min="11576" max="11576" width="1.140625" style="43" customWidth="1"/>
    <col min="11577" max="11577" width="0.28515625" style="43" customWidth="1"/>
    <col min="11578" max="11578" width="0.7109375" style="43" customWidth="1"/>
    <col min="11579" max="11580" width="1.28515625" style="43" customWidth="1"/>
    <col min="11581" max="11584" width="2.140625" style="43" customWidth="1"/>
    <col min="11585" max="11586" width="1.140625" style="43" customWidth="1"/>
    <col min="11587" max="11588" width="1.28515625" style="43" customWidth="1"/>
    <col min="11589" max="11589" width="1.140625" style="43" customWidth="1"/>
    <col min="11590" max="11590" width="0.28515625" style="43" customWidth="1"/>
    <col min="11591" max="11591" width="0.7109375" style="43" customWidth="1"/>
    <col min="11592" max="11592" width="1.28515625" style="43" customWidth="1"/>
    <col min="11593" max="11593" width="0.85546875" style="43" customWidth="1"/>
    <col min="11594" max="11601" width="2.140625" style="43" customWidth="1"/>
    <col min="11602" max="11602" width="2.28515625" style="43" customWidth="1"/>
    <col min="11603" max="11603" width="3.28515625" style="43" customWidth="1"/>
    <col min="11604" max="11604" width="4.140625" style="43" customWidth="1"/>
    <col min="11605" max="11605" width="2.85546875" style="43" customWidth="1"/>
    <col min="11606" max="11606" width="9" style="43" hidden="1" customWidth="1"/>
    <col min="11607" max="11607" width="2.5703125" style="43" customWidth="1"/>
    <col min="11608" max="11608" width="2.42578125" style="43" customWidth="1"/>
    <col min="11609" max="11609" width="1.7109375" style="43" customWidth="1"/>
    <col min="11610" max="11610" width="0.28515625" style="43" customWidth="1"/>
    <col min="11611" max="11612" width="2" style="43" customWidth="1"/>
    <col min="11613" max="11613" width="2.28515625" style="43" customWidth="1"/>
    <col min="11614" max="11614" width="3.28515625" style="43" customWidth="1"/>
    <col min="11615" max="11776" width="9" style="43"/>
    <col min="11777" max="11781" width="2.140625" style="43" customWidth="1"/>
    <col min="11782" max="11782" width="2.28515625" style="43" customWidth="1"/>
    <col min="11783" max="11784" width="2.140625" style="43" customWidth="1"/>
    <col min="11785" max="11786" width="1.28515625" style="43" customWidth="1"/>
    <col min="11787" max="11787" width="0.7109375" style="43" customWidth="1"/>
    <col min="11788" max="11788" width="1.42578125" style="43" customWidth="1"/>
    <col min="11789" max="11789" width="0.7109375" style="43" customWidth="1"/>
    <col min="11790" max="11790" width="1.42578125" style="43" customWidth="1"/>
    <col min="11791" max="11792" width="2.140625" style="43" customWidth="1"/>
    <col min="11793" max="11793" width="0.7109375" style="43" customWidth="1"/>
    <col min="11794" max="11794" width="0.28515625" style="43" customWidth="1"/>
    <col min="11795" max="11795" width="1.140625" style="43" customWidth="1"/>
    <col min="11796" max="11796" width="0.7109375" style="43" customWidth="1"/>
    <col min="11797" max="11797" width="0.28515625" style="43" customWidth="1"/>
    <col min="11798" max="11802" width="1.28515625" style="43" customWidth="1"/>
    <col min="11803" max="11809" width="1.140625" style="43" customWidth="1"/>
    <col min="11810" max="11810" width="1.42578125" style="43" customWidth="1"/>
    <col min="11811" max="11811" width="2.140625" style="43" customWidth="1"/>
    <col min="11812" max="11813" width="1.28515625" style="43" customWidth="1"/>
    <col min="11814" max="11814" width="2.140625" style="43" customWidth="1"/>
    <col min="11815" max="11816" width="1.28515625" style="43" customWidth="1"/>
    <col min="11817" max="11817" width="2.140625" style="43" customWidth="1"/>
    <col min="11818" max="11819" width="1.28515625" style="43" customWidth="1"/>
    <col min="11820" max="11820" width="2.140625" style="43" customWidth="1"/>
    <col min="11821" max="11823" width="1.140625" style="43" customWidth="1"/>
    <col min="11824" max="11825" width="0.7109375" style="43" customWidth="1"/>
    <col min="11826" max="11828" width="2.140625" style="43" customWidth="1"/>
    <col min="11829" max="11829" width="1.28515625" style="43" customWidth="1"/>
    <col min="11830" max="11830" width="1" style="43" customWidth="1"/>
    <col min="11831" max="11831" width="2.5703125" style="43" customWidth="1"/>
    <col min="11832" max="11832" width="1.140625" style="43" customWidth="1"/>
    <col min="11833" max="11833" width="0.28515625" style="43" customWidth="1"/>
    <col min="11834" max="11834" width="0.7109375" style="43" customWidth="1"/>
    <col min="11835" max="11836" width="1.28515625" style="43" customWidth="1"/>
    <col min="11837" max="11840" width="2.140625" style="43" customWidth="1"/>
    <col min="11841" max="11842" width="1.140625" style="43" customWidth="1"/>
    <col min="11843" max="11844" width="1.28515625" style="43" customWidth="1"/>
    <col min="11845" max="11845" width="1.140625" style="43" customWidth="1"/>
    <col min="11846" max="11846" width="0.28515625" style="43" customWidth="1"/>
    <col min="11847" max="11847" width="0.7109375" style="43" customWidth="1"/>
    <col min="11848" max="11848" width="1.28515625" style="43" customWidth="1"/>
    <col min="11849" max="11849" width="0.85546875" style="43" customWidth="1"/>
    <col min="11850" max="11857" width="2.140625" style="43" customWidth="1"/>
    <col min="11858" max="11858" width="2.28515625" style="43" customWidth="1"/>
    <col min="11859" max="11859" width="3.28515625" style="43" customWidth="1"/>
    <col min="11860" max="11860" width="4.140625" style="43" customWidth="1"/>
    <col min="11861" max="11861" width="2.85546875" style="43" customWidth="1"/>
    <col min="11862" max="11862" width="9" style="43" hidden="1" customWidth="1"/>
    <col min="11863" max="11863" width="2.5703125" style="43" customWidth="1"/>
    <col min="11864" max="11864" width="2.42578125" style="43" customWidth="1"/>
    <col min="11865" max="11865" width="1.7109375" style="43" customWidth="1"/>
    <col min="11866" max="11866" width="0.28515625" style="43" customWidth="1"/>
    <col min="11867" max="11868" width="2" style="43" customWidth="1"/>
    <col min="11869" max="11869" width="2.28515625" style="43" customWidth="1"/>
    <col min="11870" max="11870" width="3.28515625" style="43" customWidth="1"/>
    <col min="11871" max="12032" width="9" style="43"/>
    <col min="12033" max="12037" width="2.140625" style="43" customWidth="1"/>
    <col min="12038" max="12038" width="2.28515625" style="43" customWidth="1"/>
    <col min="12039" max="12040" width="2.140625" style="43" customWidth="1"/>
    <col min="12041" max="12042" width="1.28515625" style="43" customWidth="1"/>
    <col min="12043" max="12043" width="0.7109375" style="43" customWidth="1"/>
    <col min="12044" max="12044" width="1.42578125" style="43" customWidth="1"/>
    <col min="12045" max="12045" width="0.7109375" style="43" customWidth="1"/>
    <col min="12046" max="12046" width="1.42578125" style="43" customWidth="1"/>
    <col min="12047" max="12048" width="2.140625" style="43" customWidth="1"/>
    <col min="12049" max="12049" width="0.7109375" style="43" customWidth="1"/>
    <col min="12050" max="12050" width="0.28515625" style="43" customWidth="1"/>
    <col min="12051" max="12051" width="1.140625" style="43" customWidth="1"/>
    <col min="12052" max="12052" width="0.7109375" style="43" customWidth="1"/>
    <col min="12053" max="12053" width="0.28515625" style="43" customWidth="1"/>
    <col min="12054" max="12058" width="1.28515625" style="43" customWidth="1"/>
    <col min="12059" max="12065" width="1.140625" style="43" customWidth="1"/>
    <col min="12066" max="12066" width="1.42578125" style="43" customWidth="1"/>
    <col min="12067" max="12067" width="2.140625" style="43" customWidth="1"/>
    <col min="12068" max="12069" width="1.28515625" style="43" customWidth="1"/>
    <col min="12070" max="12070" width="2.140625" style="43" customWidth="1"/>
    <col min="12071" max="12072" width="1.28515625" style="43" customWidth="1"/>
    <col min="12073" max="12073" width="2.140625" style="43" customWidth="1"/>
    <col min="12074" max="12075" width="1.28515625" style="43" customWidth="1"/>
    <col min="12076" max="12076" width="2.140625" style="43" customWidth="1"/>
    <col min="12077" max="12079" width="1.140625" style="43" customWidth="1"/>
    <col min="12080" max="12081" width="0.7109375" style="43" customWidth="1"/>
    <col min="12082" max="12084" width="2.140625" style="43" customWidth="1"/>
    <col min="12085" max="12085" width="1.28515625" style="43" customWidth="1"/>
    <col min="12086" max="12086" width="1" style="43" customWidth="1"/>
    <col min="12087" max="12087" width="2.5703125" style="43" customWidth="1"/>
    <col min="12088" max="12088" width="1.140625" style="43" customWidth="1"/>
    <col min="12089" max="12089" width="0.28515625" style="43" customWidth="1"/>
    <col min="12090" max="12090" width="0.7109375" style="43" customWidth="1"/>
    <col min="12091" max="12092" width="1.28515625" style="43" customWidth="1"/>
    <col min="12093" max="12096" width="2.140625" style="43" customWidth="1"/>
    <col min="12097" max="12098" width="1.140625" style="43" customWidth="1"/>
    <col min="12099" max="12100" width="1.28515625" style="43" customWidth="1"/>
    <col min="12101" max="12101" width="1.140625" style="43" customWidth="1"/>
    <col min="12102" max="12102" width="0.28515625" style="43" customWidth="1"/>
    <col min="12103" max="12103" width="0.7109375" style="43" customWidth="1"/>
    <col min="12104" max="12104" width="1.28515625" style="43" customWidth="1"/>
    <col min="12105" max="12105" width="0.85546875" style="43" customWidth="1"/>
    <col min="12106" max="12113" width="2.140625" style="43" customWidth="1"/>
    <col min="12114" max="12114" width="2.28515625" style="43" customWidth="1"/>
    <col min="12115" max="12115" width="3.28515625" style="43" customWidth="1"/>
    <col min="12116" max="12116" width="4.140625" style="43" customWidth="1"/>
    <col min="12117" max="12117" width="2.85546875" style="43" customWidth="1"/>
    <col min="12118" max="12118" width="9" style="43" hidden="1" customWidth="1"/>
    <col min="12119" max="12119" width="2.5703125" style="43" customWidth="1"/>
    <col min="12120" max="12120" width="2.42578125" style="43" customWidth="1"/>
    <col min="12121" max="12121" width="1.7109375" style="43" customWidth="1"/>
    <col min="12122" max="12122" width="0.28515625" style="43" customWidth="1"/>
    <col min="12123" max="12124" width="2" style="43" customWidth="1"/>
    <col min="12125" max="12125" width="2.28515625" style="43" customWidth="1"/>
    <col min="12126" max="12126" width="3.28515625" style="43" customWidth="1"/>
    <col min="12127" max="12288" width="9" style="43"/>
    <col min="12289" max="12293" width="2.140625" style="43" customWidth="1"/>
    <col min="12294" max="12294" width="2.28515625" style="43" customWidth="1"/>
    <col min="12295" max="12296" width="2.140625" style="43" customWidth="1"/>
    <col min="12297" max="12298" width="1.28515625" style="43" customWidth="1"/>
    <col min="12299" max="12299" width="0.7109375" style="43" customWidth="1"/>
    <col min="12300" max="12300" width="1.42578125" style="43" customWidth="1"/>
    <col min="12301" max="12301" width="0.7109375" style="43" customWidth="1"/>
    <col min="12302" max="12302" width="1.42578125" style="43" customWidth="1"/>
    <col min="12303" max="12304" width="2.140625" style="43" customWidth="1"/>
    <col min="12305" max="12305" width="0.7109375" style="43" customWidth="1"/>
    <col min="12306" max="12306" width="0.28515625" style="43" customWidth="1"/>
    <col min="12307" max="12307" width="1.140625" style="43" customWidth="1"/>
    <col min="12308" max="12308" width="0.7109375" style="43" customWidth="1"/>
    <col min="12309" max="12309" width="0.28515625" style="43" customWidth="1"/>
    <col min="12310" max="12314" width="1.28515625" style="43" customWidth="1"/>
    <col min="12315" max="12321" width="1.140625" style="43" customWidth="1"/>
    <col min="12322" max="12322" width="1.42578125" style="43" customWidth="1"/>
    <col min="12323" max="12323" width="2.140625" style="43" customWidth="1"/>
    <col min="12324" max="12325" width="1.28515625" style="43" customWidth="1"/>
    <col min="12326" max="12326" width="2.140625" style="43" customWidth="1"/>
    <col min="12327" max="12328" width="1.28515625" style="43" customWidth="1"/>
    <col min="12329" max="12329" width="2.140625" style="43" customWidth="1"/>
    <col min="12330" max="12331" width="1.28515625" style="43" customWidth="1"/>
    <col min="12332" max="12332" width="2.140625" style="43" customWidth="1"/>
    <col min="12333" max="12335" width="1.140625" style="43" customWidth="1"/>
    <col min="12336" max="12337" width="0.7109375" style="43" customWidth="1"/>
    <col min="12338" max="12340" width="2.140625" style="43" customWidth="1"/>
    <col min="12341" max="12341" width="1.28515625" style="43" customWidth="1"/>
    <col min="12342" max="12342" width="1" style="43" customWidth="1"/>
    <col min="12343" max="12343" width="2.5703125" style="43" customWidth="1"/>
    <col min="12344" max="12344" width="1.140625" style="43" customWidth="1"/>
    <col min="12345" max="12345" width="0.28515625" style="43" customWidth="1"/>
    <col min="12346" max="12346" width="0.7109375" style="43" customWidth="1"/>
    <col min="12347" max="12348" width="1.28515625" style="43" customWidth="1"/>
    <col min="12349" max="12352" width="2.140625" style="43" customWidth="1"/>
    <col min="12353" max="12354" width="1.140625" style="43" customWidth="1"/>
    <col min="12355" max="12356" width="1.28515625" style="43" customWidth="1"/>
    <col min="12357" max="12357" width="1.140625" style="43" customWidth="1"/>
    <col min="12358" max="12358" width="0.28515625" style="43" customWidth="1"/>
    <col min="12359" max="12359" width="0.7109375" style="43" customWidth="1"/>
    <col min="12360" max="12360" width="1.28515625" style="43" customWidth="1"/>
    <col min="12361" max="12361" width="0.85546875" style="43" customWidth="1"/>
    <col min="12362" max="12369" width="2.140625" style="43" customWidth="1"/>
    <col min="12370" max="12370" width="2.28515625" style="43" customWidth="1"/>
    <col min="12371" max="12371" width="3.28515625" style="43" customWidth="1"/>
    <col min="12372" max="12372" width="4.140625" style="43" customWidth="1"/>
    <col min="12373" max="12373" width="2.85546875" style="43" customWidth="1"/>
    <col min="12374" max="12374" width="9" style="43" hidden="1" customWidth="1"/>
    <col min="12375" max="12375" width="2.5703125" style="43" customWidth="1"/>
    <col min="12376" max="12376" width="2.42578125" style="43" customWidth="1"/>
    <col min="12377" max="12377" width="1.7109375" style="43" customWidth="1"/>
    <col min="12378" max="12378" width="0.28515625" style="43" customWidth="1"/>
    <col min="12379" max="12380" width="2" style="43" customWidth="1"/>
    <col min="12381" max="12381" width="2.28515625" style="43" customWidth="1"/>
    <col min="12382" max="12382" width="3.28515625" style="43" customWidth="1"/>
    <col min="12383" max="12544" width="9" style="43"/>
    <col min="12545" max="12549" width="2.140625" style="43" customWidth="1"/>
    <col min="12550" max="12550" width="2.28515625" style="43" customWidth="1"/>
    <col min="12551" max="12552" width="2.140625" style="43" customWidth="1"/>
    <col min="12553" max="12554" width="1.28515625" style="43" customWidth="1"/>
    <col min="12555" max="12555" width="0.7109375" style="43" customWidth="1"/>
    <col min="12556" max="12556" width="1.42578125" style="43" customWidth="1"/>
    <col min="12557" max="12557" width="0.7109375" style="43" customWidth="1"/>
    <col min="12558" max="12558" width="1.42578125" style="43" customWidth="1"/>
    <col min="12559" max="12560" width="2.140625" style="43" customWidth="1"/>
    <col min="12561" max="12561" width="0.7109375" style="43" customWidth="1"/>
    <col min="12562" max="12562" width="0.28515625" style="43" customWidth="1"/>
    <col min="12563" max="12563" width="1.140625" style="43" customWidth="1"/>
    <col min="12564" max="12564" width="0.7109375" style="43" customWidth="1"/>
    <col min="12565" max="12565" width="0.28515625" style="43" customWidth="1"/>
    <col min="12566" max="12570" width="1.28515625" style="43" customWidth="1"/>
    <col min="12571" max="12577" width="1.140625" style="43" customWidth="1"/>
    <col min="12578" max="12578" width="1.42578125" style="43" customWidth="1"/>
    <col min="12579" max="12579" width="2.140625" style="43" customWidth="1"/>
    <col min="12580" max="12581" width="1.28515625" style="43" customWidth="1"/>
    <col min="12582" max="12582" width="2.140625" style="43" customWidth="1"/>
    <col min="12583" max="12584" width="1.28515625" style="43" customWidth="1"/>
    <col min="12585" max="12585" width="2.140625" style="43" customWidth="1"/>
    <col min="12586" max="12587" width="1.28515625" style="43" customWidth="1"/>
    <col min="12588" max="12588" width="2.140625" style="43" customWidth="1"/>
    <col min="12589" max="12591" width="1.140625" style="43" customWidth="1"/>
    <col min="12592" max="12593" width="0.7109375" style="43" customWidth="1"/>
    <col min="12594" max="12596" width="2.140625" style="43" customWidth="1"/>
    <col min="12597" max="12597" width="1.28515625" style="43" customWidth="1"/>
    <col min="12598" max="12598" width="1" style="43" customWidth="1"/>
    <col min="12599" max="12599" width="2.5703125" style="43" customWidth="1"/>
    <col min="12600" max="12600" width="1.140625" style="43" customWidth="1"/>
    <col min="12601" max="12601" width="0.28515625" style="43" customWidth="1"/>
    <col min="12602" max="12602" width="0.7109375" style="43" customWidth="1"/>
    <col min="12603" max="12604" width="1.28515625" style="43" customWidth="1"/>
    <col min="12605" max="12608" width="2.140625" style="43" customWidth="1"/>
    <col min="12609" max="12610" width="1.140625" style="43" customWidth="1"/>
    <col min="12611" max="12612" width="1.28515625" style="43" customWidth="1"/>
    <col min="12613" max="12613" width="1.140625" style="43" customWidth="1"/>
    <col min="12614" max="12614" width="0.28515625" style="43" customWidth="1"/>
    <col min="12615" max="12615" width="0.7109375" style="43" customWidth="1"/>
    <col min="12616" max="12616" width="1.28515625" style="43" customWidth="1"/>
    <col min="12617" max="12617" width="0.85546875" style="43" customWidth="1"/>
    <col min="12618" max="12625" width="2.140625" style="43" customWidth="1"/>
    <col min="12626" max="12626" width="2.28515625" style="43" customWidth="1"/>
    <col min="12627" max="12627" width="3.28515625" style="43" customWidth="1"/>
    <col min="12628" max="12628" width="4.140625" style="43" customWidth="1"/>
    <col min="12629" max="12629" width="2.85546875" style="43" customWidth="1"/>
    <col min="12630" max="12630" width="9" style="43" hidden="1" customWidth="1"/>
    <col min="12631" max="12631" width="2.5703125" style="43" customWidth="1"/>
    <col min="12632" max="12632" width="2.42578125" style="43" customWidth="1"/>
    <col min="12633" max="12633" width="1.7109375" style="43" customWidth="1"/>
    <col min="12634" max="12634" width="0.28515625" style="43" customWidth="1"/>
    <col min="12635" max="12636" width="2" style="43" customWidth="1"/>
    <col min="12637" max="12637" width="2.28515625" style="43" customWidth="1"/>
    <col min="12638" max="12638" width="3.28515625" style="43" customWidth="1"/>
    <col min="12639" max="12800" width="9" style="43"/>
    <col min="12801" max="12805" width="2.140625" style="43" customWidth="1"/>
    <col min="12806" max="12806" width="2.28515625" style="43" customWidth="1"/>
    <col min="12807" max="12808" width="2.140625" style="43" customWidth="1"/>
    <col min="12809" max="12810" width="1.28515625" style="43" customWidth="1"/>
    <col min="12811" max="12811" width="0.7109375" style="43" customWidth="1"/>
    <col min="12812" max="12812" width="1.42578125" style="43" customWidth="1"/>
    <col min="12813" max="12813" width="0.7109375" style="43" customWidth="1"/>
    <col min="12814" max="12814" width="1.42578125" style="43" customWidth="1"/>
    <col min="12815" max="12816" width="2.140625" style="43" customWidth="1"/>
    <col min="12817" max="12817" width="0.7109375" style="43" customWidth="1"/>
    <col min="12818" max="12818" width="0.28515625" style="43" customWidth="1"/>
    <col min="12819" max="12819" width="1.140625" style="43" customWidth="1"/>
    <col min="12820" max="12820" width="0.7109375" style="43" customWidth="1"/>
    <col min="12821" max="12821" width="0.28515625" style="43" customWidth="1"/>
    <col min="12822" max="12826" width="1.28515625" style="43" customWidth="1"/>
    <col min="12827" max="12833" width="1.140625" style="43" customWidth="1"/>
    <col min="12834" max="12834" width="1.42578125" style="43" customWidth="1"/>
    <col min="12835" max="12835" width="2.140625" style="43" customWidth="1"/>
    <col min="12836" max="12837" width="1.28515625" style="43" customWidth="1"/>
    <col min="12838" max="12838" width="2.140625" style="43" customWidth="1"/>
    <col min="12839" max="12840" width="1.28515625" style="43" customWidth="1"/>
    <col min="12841" max="12841" width="2.140625" style="43" customWidth="1"/>
    <col min="12842" max="12843" width="1.28515625" style="43" customWidth="1"/>
    <col min="12844" max="12844" width="2.140625" style="43" customWidth="1"/>
    <col min="12845" max="12847" width="1.140625" style="43" customWidth="1"/>
    <col min="12848" max="12849" width="0.7109375" style="43" customWidth="1"/>
    <col min="12850" max="12852" width="2.140625" style="43" customWidth="1"/>
    <col min="12853" max="12853" width="1.28515625" style="43" customWidth="1"/>
    <col min="12854" max="12854" width="1" style="43" customWidth="1"/>
    <col min="12855" max="12855" width="2.5703125" style="43" customWidth="1"/>
    <col min="12856" max="12856" width="1.140625" style="43" customWidth="1"/>
    <col min="12857" max="12857" width="0.28515625" style="43" customWidth="1"/>
    <col min="12858" max="12858" width="0.7109375" style="43" customWidth="1"/>
    <col min="12859" max="12860" width="1.28515625" style="43" customWidth="1"/>
    <col min="12861" max="12864" width="2.140625" style="43" customWidth="1"/>
    <col min="12865" max="12866" width="1.140625" style="43" customWidth="1"/>
    <col min="12867" max="12868" width="1.28515625" style="43" customWidth="1"/>
    <col min="12869" max="12869" width="1.140625" style="43" customWidth="1"/>
    <col min="12870" max="12870" width="0.28515625" style="43" customWidth="1"/>
    <col min="12871" max="12871" width="0.7109375" style="43" customWidth="1"/>
    <col min="12872" max="12872" width="1.28515625" style="43" customWidth="1"/>
    <col min="12873" max="12873" width="0.85546875" style="43" customWidth="1"/>
    <col min="12874" max="12881" width="2.140625" style="43" customWidth="1"/>
    <col min="12882" max="12882" width="2.28515625" style="43" customWidth="1"/>
    <col min="12883" max="12883" width="3.28515625" style="43" customWidth="1"/>
    <col min="12884" max="12884" width="4.140625" style="43" customWidth="1"/>
    <col min="12885" max="12885" width="2.85546875" style="43" customWidth="1"/>
    <col min="12886" max="12886" width="9" style="43" hidden="1" customWidth="1"/>
    <col min="12887" max="12887" width="2.5703125" style="43" customWidth="1"/>
    <col min="12888" max="12888" width="2.42578125" style="43" customWidth="1"/>
    <col min="12889" max="12889" width="1.7109375" style="43" customWidth="1"/>
    <col min="12890" max="12890" width="0.28515625" style="43" customWidth="1"/>
    <col min="12891" max="12892" width="2" style="43" customWidth="1"/>
    <col min="12893" max="12893" width="2.28515625" style="43" customWidth="1"/>
    <col min="12894" max="12894" width="3.28515625" style="43" customWidth="1"/>
    <col min="12895" max="13056" width="9" style="43"/>
    <col min="13057" max="13061" width="2.140625" style="43" customWidth="1"/>
    <col min="13062" max="13062" width="2.28515625" style="43" customWidth="1"/>
    <col min="13063" max="13064" width="2.140625" style="43" customWidth="1"/>
    <col min="13065" max="13066" width="1.28515625" style="43" customWidth="1"/>
    <col min="13067" max="13067" width="0.7109375" style="43" customWidth="1"/>
    <col min="13068" max="13068" width="1.42578125" style="43" customWidth="1"/>
    <col min="13069" max="13069" width="0.7109375" style="43" customWidth="1"/>
    <col min="13070" max="13070" width="1.42578125" style="43" customWidth="1"/>
    <col min="13071" max="13072" width="2.140625" style="43" customWidth="1"/>
    <col min="13073" max="13073" width="0.7109375" style="43" customWidth="1"/>
    <col min="13074" max="13074" width="0.28515625" style="43" customWidth="1"/>
    <col min="13075" max="13075" width="1.140625" style="43" customWidth="1"/>
    <col min="13076" max="13076" width="0.7109375" style="43" customWidth="1"/>
    <col min="13077" max="13077" width="0.28515625" style="43" customWidth="1"/>
    <col min="13078" max="13082" width="1.28515625" style="43" customWidth="1"/>
    <col min="13083" max="13089" width="1.140625" style="43" customWidth="1"/>
    <col min="13090" max="13090" width="1.42578125" style="43" customWidth="1"/>
    <col min="13091" max="13091" width="2.140625" style="43" customWidth="1"/>
    <col min="13092" max="13093" width="1.28515625" style="43" customWidth="1"/>
    <col min="13094" max="13094" width="2.140625" style="43" customWidth="1"/>
    <col min="13095" max="13096" width="1.28515625" style="43" customWidth="1"/>
    <col min="13097" max="13097" width="2.140625" style="43" customWidth="1"/>
    <col min="13098" max="13099" width="1.28515625" style="43" customWidth="1"/>
    <col min="13100" max="13100" width="2.140625" style="43" customWidth="1"/>
    <col min="13101" max="13103" width="1.140625" style="43" customWidth="1"/>
    <col min="13104" max="13105" width="0.7109375" style="43" customWidth="1"/>
    <col min="13106" max="13108" width="2.140625" style="43" customWidth="1"/>
    <col min="13109" max="13109" width="1.28515625" style="43" customWidth="1"/>
    <col min="13110" max="13110" width="1" style="43" customWidth="1"/>
    <col min="13111" max="13111" width="2.5703125" style="43" customWidth="1"/>
    <col min="13112" max="13112" width="1.140625" style="43" customWidth="1"/>
    <col min="13113" max="13113" width="0.28515625" style="43" customWidth="1"/>
    <col min="13114" max="13114" width="0.7109375" style="43" customWidth="1"/>
    <col min="13115" max="13116" width="1.28515625" style="43" customWidth="1"/>
    <col min="13117" max="13120" width="2.140625" style="43" customWidth="1"/>
    <col min="13121" max="13122" width="1.140625" style="43" customWidth="1"/>
    <col min="13123" max="13124" width="1.28515625" style="43" customWidth="1"/>
    <col min="13125" max="13125" width="1.140625" style="43" customWidth="1"/>
    <col min="13126" max="13126" width="0.28515625" style="43" customWidth="1"/>
    <col min="13127" max="13127" width="0.7109375" style="43" customWidth="1"/>
    <col min="13128" max="13128" width="1.28515625" style="43" customWidth="1"/>
    <col min="13129" max="13129" width="0.85546875" style="43" customWidth="1"/>
    <col min="13130" max="13137" width="2.140625" style="43" customWidth="1"/>
    <col min="13138" max="13138" width="2.28515625" style="43" customWidth="1"/>
    <col min="13139" max="13139" width="3.28515625" style="43" customWidth="1"/>
    <col min="13140" max="13140" width="4.140625" style="43" customWidth="1"/>
    <col min="13141" max="13141" width="2.85546875" style="43" customWidth="1"/>
    <col min="13142" max="13142" width="9" style="43" hidden="1" customWidth="1"/>
    <col min="13143" max="13143" width="2.5703125" style="43" customWidth="1"/>
    <col min="13144" max="13144" width="2.42578125" style="43" customWidth="1"/>
    <col min="13145" max="13145" width="1.7109375" style="43" customWidth="1"/>
    <col min="13146" max="13146" width="0.28515625" style="43" customWidth="1"/>
    <col min="13147" max="13148" width="2" style="43" customWidth="1"/>
    <col min="13149" max="13149" width="2.28515625" style="43" customWidth="1"/>
    <col min="13150" max="13150" width="3.28515625" style="43" customWidth="1"/>
    <col min="13151" max="13312" width="9" style="43"/>
    <col min="13313" max="13317" width="2.140625" style="43" customWidth="1"/>
    <col min="13318" max="13318" width="2.28515625" style="43" customWidth="1"/>
    <col min="13319" max="13320" width="2.140625" style="43" customWidth="1"/>
    <col min="13321" max="13322" width="1.28515625" style="43" customWidth="1"/>
    <col min="13323" max="13323" width="0.7109375" style="43" customWidth="1"/>
    <col min="13324" max="13324" width="1.42578125" style="43" customWidth="1"/>
    <col min="13325" max="13325" width="0.7109375" style="43" customWidth="1"/>
    <col min="13326" max="13326" width="1.42578125" style="43" customWidth="1"/>
    <col min="13327" max="13328" width="2.140625" style="43" customWidth="1"/>
    <col min="13329" max="13329" width="0.7109375" style="43" customWidth="1"/>
    <col min="13330" max="13330" width="0.28515625" style="43" customWidth="1"/>
    <col min="13331" max="13331" width="1.140625" style="43" customWidth="1"/>
    <col min="13332" max="13332" width="0.7109375" style="43" customWidth="1"/>
    <col min="13333" max="13333" width="0.28515625" style="43" customWidth="1"/>
    <col min="13334" max="13338" width="1.28515625" style="43" customWidth="1"/>
    <col min="13339" max="13345" width="1.140625" style="43" customWidth="1"/>
    <col min="13346" max="13346" width="1.42578125" style="43" customWidth="1"/>
    <col min="13347" max="13347" width="2.140625" style="43" customWidth="1"/>
    <col min="13348" max="13349" width="1.28515625" style="43" customWidth="1"/>
    <col min="13350" max="13350" width="2.140625" style="43" customWidth="1"/>
    <col min="13351" max="13352" width="1.28515625" style="43" customWidth="1"/>
    <col min="13353" max="13353" width="2.140625" style="43" customWidth="1"/>
    <col min="13354" max="13355" width="1.28515625" style="43" customWidth="1"/>
    <col min="13356" max="13356" width="2.140625" style="43" customWidth="1"/>
    <col min="13357" max="13359" width="1.140625" style="43" customWidth="1"/>
    <col min="13360" max="13361" width="0.7109375" style="43" customWidth="1"/>
    <col min="13362" max="13364" width="2.140625" style="43" customWidth="1"/>
    <col min="13365" max="13365" width="1.28515625" style="43" customWidth="1"/>
    <col min="13366" max="13366" width="1" style="43" customWidth="1"/>
    <col min="13367" max="13367" width="2.5703125" style="43" customWidth="1"/>
    <col min="13368" max="13368" width="1.140625" style="43" customWidth="1"/>
    <col min="13369" max="13369" width="0.28515625" style="43" customWidth="1"/>
    <col min="13370" max="13370" width="0.7109375" style="43" customWidth="1"/>
    <col min="13371" max="13372" width="1.28515625" style="43" customWidth="1"/>
    <col min="13373" max="13376" width="2.140625" style="43" customWidth="1"/>
    <col min="13377" max="13378" width="1.140625" style="43" customWidth="1"/>
    <col min="13379" max="13380" width="1.28515625" style="43" customWidth="1"/>
    <col min="13381" max="13381" width="1.140625" style="43" customWidth="1"/>
    <col min="13382" max="13382" width="0.28515625" style="43" customWidth="1"/>
    <col min="13383" max="13383" width="0.7109375" style="43" customWidth="1"/>
    <col min="13384" max="13384" width="1.28515625" style="43" customWidth="1"/>
    <col min="13385" max="13385" width="0.85546875" style="43" customWidth="1"/>
    <col min="13386" max="13393" width="2.140625" style="43" customWidth="1"/>
    <col min="13394" max="13394" width="2.28515625" style="43" customWidth="1"/>
    <col min="13395" max="13395" width="3.28515625" style="43" customWidth="1"/>
    <col min="13396" max="13396" width="4.140625" style="43" customWidth="1"/>
    <col min="13397" max="13397" width="2.85546875" style="43" customWidth="1"/>
    <col min="13398" max="13398" width="9" style="43" hidden="1" customWidth="1"/>
    <col min="13399" max="13399" width="2.5703125" style="43" customWidth="1"/>
    <col min="13400" max="13400" width="2.42578125" style="43" customWidth="1"/>
    <col min="13401" max="13401" width="1.7109375" style="43" customWidth="1"/>
    <col min="13402" max="13402" width="0.28515625" style="43" customWidth="1"/>
    <col min="13403" max="13404" width="2" style="43" customWidth="1"/>
    <col min="13405" max="13405" width="2.28515625" style="43" customWidth="1"/>
    <col min="13406" max="13406" width="3.28515625" style="43" customWidth="1"/>
    <col min="13407" max="13568" width="9" style="43"/>
    <col min="13569" max="13573" width="2.140625" style="43" customWidth="1"/>
    <col min="13574" max="13574" width="2.28515625" style="43" customWidth="1"/>
    <col min="13575" max="13576" width="2.140625" style="43" customWidth="1"/>
    <col min="13577" max="13578" width="1.28515625" style="43" customWidth="1"/>
    <col min="13579" max="13579" width="0.7109375" style="43" customWidth="1"/>
    <col min="13580" max="13580" width="1.42578125" style="43" customWidth="1"/>
    <col min="13581" max="13581" width="0.7109375" style="43" customWidth="1"/>
    <col min="13582" max="13582" width="1.42578125" style="43" customWidth="1"/>
    <col min="13583" max="13584" width="2.140625" style="43" customWidth="1"/>
    <col min="13585" max="13585" width="0.7109375" style="43" customWidth="1"/>
    <col min="13586" max="13586" width="0.28515625" style="43" customWidth="1"/>
    <col min="13587" max="13587" width="1.140625" style="43" customWidth="1"/>
    <col min="13588" max="13588" width="0.7109375" style="43" customWidth="1"/>
    <col min="13589" max="13589" width="0.28515625" style="43" customWidth="1"/>
    <col min="13590" max="13594" width="1.28515625" style="43" customWidth="1"/>
    <col min="13595" max="13601" width="1.140625" style="43" customWidth="1"/>
    <col min="13602" max="13602" width="1.42578125" style="43" customWidth="1"/>
    <col min="13603" max="13603" width="2.140625" style="43" customWidth="1"/>
    <col min="13604" max="13605" width="1.28515625" style="43" customWidth="1"/>
    <col min="13606" max="13606" width="2.140625" style="43" customWidth="1"/>
    <col min="13607" max="13608" width="1.28515625" style="43" customWidth="1"/>
    <col min="13609" max="13609" width="2.140625" style="43" customWidth="1"/>
    <col min="13610" max="13611" width="1.28515625" style="43" customWidth="1"/>
    <col min="13612" max="13612" width="2.140625" style="43" customWidth="1"/>
    <col min="13613" max="13615" width="1.140625" style="43" customWidth="1"/>
    <col min="13616" max="13617" width="0.7109375" style="43" customWidth="1"/>
    <col min="13618" max="13620" width="2.140625" style="43" customWidth="1"/>
    <col min="13621" max="13621" width="1.28515625" style="43" customWidth="1"/>
    <col min="13622" max="13622" width="1" style="43" customWidth="1"/>
    <col min="13623" max="13623" width="2.5703125" style="43" customWidth="1"/>
    <col min="13624" max="13624" width="1.140625" style="43" customWidth="1"/>
    <col min="13625" max="13625" width="0.28515625" style="43" customWidth="1"/>
    <col min="13626" max="13626" width="0.7109375" style="43" customWidth="1"/>
    <col min="13627" max="13628" width="1.28515625" style="43" customWidth="1"/>
    <col min="13629" max="13632" width="2.140625" style="43" customWidth="1"/>
    <col min="13633" max="13634" width="1.140625" style="43" customWidth="1"/>
    <col min="13635" max="13636" width="1.28515625" style="43" customWidth="1"/>
    <col min="13637" max="13637" width="1.140625" style="43" customWidth="1"/>
    <col min="13638" max="13638" width="0.28515625" style="43" customWidth="1"/>
    <col min="13639" max="13639" width="0.7109375" style="43" customWidth="1"/>
    <col min="13640" max="13640" width="1.28515625" style="43" customWidth="1"/>
    <col min="13641" max="13641" width="0.85546875" style="43" customWidth="1"/>
    <col min="13642" max="13649" width="2.140625" style="43" customWidth="1"/>
    <col min="13650" max="13650" width="2.28515625" style="43" customWidth="1"/>
    <col min="13651" max="13651" width="3.28515625" style="43" customWidth="1"/>
    <col min="13652" max="13652" width="4.140625" style="43" customWidth="1"/>
    <col min="13653" max="13653" width="2.85546875" style="43" customWidth="1"/>
    <col min="13654" max="13654" width="9" style="43" hidden="1" customWidth="1"/>
    <col min="13655" max="13655" width="2.5703125" style="43" customWidth="1"/>
    <col min="13656" max="13656" width="2.42578125" style="43" customWidth="1"/>
    <col min="13657" max="13657" width="1.7109375" style="43" customWidth="1"/>
    <col min="13658" max="13658" width="0.28515625" style="43" customWidth="1"/>
    <col min="13659" max="13660" width="2" style="43" customWidth="1"/>
    <col min="13661" max="13661" width="2.28515625" style="43" customWidth="1"/>
    <col min="13662" max="13662" width="3.28515625" style="43" customWidth="1"/>
    <col min="13663" max="13824" width="9" style="43"/>
    <col min="13825" max="13829" width="2.140625" style="43" customWidth="1"/>
    <col min="13830" max="13830" width="2.28515625" style="43" customWidth="1"/>
    <col min="13831" max="13832" width="2.140625" style="43" customWidth="1"/>
    <col min="13833" max="13834" width="1.28515625" style="43" customWidth="1"/>
    <col min="13835" max="13835" width="0.7109375" style="43" customWidth="1"/>
    <col min="13836" max="13836" width="1.42578125" style="43" customWidth="1"/>
    <col min="13837" max="13837" width="0.7109375" style="43" customWidth="1"/>
    <col min="13838" max="13838" width="1.42578125" style="43" customWidth="1"/>
    <col min="13839" max="13840" width="2.140625" style="43" customWidth="1"/>
    <col min="13841" max="13841" width="0.7109375" style="43" customWidth="1"/>
    <col min="13842" max="13842" width="0.28515625" style="43" customWidth="1"/>
    <col min="13843" max="13843" width="1.140625" style="43" customWidth="1"/>
    <col min="13844" max="13844" width="0.7109375" style="43" customWidth="1"/>
    <col min="13845" max="13845" width="0.28515625" style="43" customWidth="1"/>
    <col min="13846" max="13850" width="1.28515625" style="43" customWidth="1"/>
    <col min="13851" max="13857" width="1.140625" style="43" customWidth="1"/>
    <col min="13858" max="13858" width="1.42578125" style="43" customWidth="1"/>
    <col min="13859" max="13859" width="2.140625" style="43" customWidth="1"/>
    <col min="13860" max="13861" width="1.28515625" style="43" customWidth="1"/>
    <col min="13862" max="13862" width="2.140625" style="43" customWidth="1"/>
    <col min="13863" max="13864" width="1.28515625" style="43" customWidth="1"/>
    <col min="13865" max="13865" width="2.140625" style="43" customWidth="1"/>
    <col min="13866" max="13867" width="1.28515625" style="43" customWidth="1"/>
    <col min="13868" max="13868" width="2.140625" style="43" customWidth="1"/>
    <col min="13869" max="13871" width="1.140625" style="43" customWidth="1"/>
    <col min="13872" max="13873" width="0.7109375" style="43" customWidth="1"/>
    <col min="13874" max="13876" width="2.140625" style="43" customWidth="1"/>
    <col min="13877" max="13877" width="1.28515625" style="43" customWidth="1"/>
    <col min="13878" max="13878" width="1" style="43" customWidth="1"/>
    <col min="13879" max="13879" width="2.5703125" style="43" customWidth="1"/>
    <col min="13880" max="13880" width="1.140625" style="43" customWidth="1"/>
    <col min="13881" max="13881" width="0.28515625" style="43" customWidth="1"/>
    <col min="13882" max="13882" width="0.7109375" style="43" customWidth="1"/>
    <col min="13883" max="13884" width="1.28515625" style="43" customWidth="1"/>
    <col min="13885" max="13888" width="2.140625" style="43" customWidth="1"/>
    <col min="13889" max="13890" width="1.140625" style="43" customWidth="1"/>
    <col min="13891" max="13892" width="1.28515625" style="43" customWidth="1"/>
    <col min="13893" max="13893" width="1.140625" style="43" customWidth="1"/>
    <col min="13894" max="13894" width="0.28515625" style="43" customWidth="1"/>
    <col min="13895" max="13895" width="0.7109375" style="43" customWidth="1"/>
    <col min="13896" max="13896" width="1.28515625" style="43" customWidth="1"/>
    <col min="13897" max="13897" width="0.85546875" style="43" customWidth="1"/>
    <col min="13898" max="13905" width="2.140625" style="43" customWidth="1"/>
    <col min="13906" max="13906" width="2.28515625" style="43" customWidth="1"/>
    <col min="13907" max="13907" width="3.28515625" style="43" customWidth="1"/>
    <col min="13908" max="13908" width="4.140625" style="43" customWidth="1"/>
    <col min="13909" max="13909" width="2.85546875" style="43" customWidth="1"/>
    <col min="13910" max="13910" width="9" style="43" hidden="1" customWidth="1"/>
    <col min="13911" max="13911" width="2.5703125" style="43" customWidth="1"/>
    <col min="13912" max="13912" width="2.42578125" style="43" customWidth="1"/>
    <col min="13913" max="13913" width="1.7109375" style="43" customWidth="1"/>
    <col min="13914" max="13914" width="0.28515625" style="43" customWidth="1"/>
    <col min="13915" max="13916" width="2" style="43" customWidth="1"/>
    <col min="13917" max="13917" width="2.28515625" style="43" customWidth="1"/>
    <col min="13918" max="13918" width="3.28515625" style="43" customWidth="1"/>
    <col min="13919" max="14080" width="9" style="43"/>
    <col min="14081" max="14085" width="2.140625" style="43" customWidth="1"/>
    <col min="14086" max="14086" width="2.28515625" style="43" customWidth="1"/>
    <col min="14087" max="14088" width="2.140625" style="43" customWidth="1"/>
    <col min="14089" max="14090" width="1.28515625" style="43" customWidth="1"/>
    <col min="14091" max="14091" width="0.7109375" style="43" customWidth="1"/>
    <col min="14092" max="14092" width="1.42578125" style="43" customWidth="1"/>
    <col min="14093" max="14093" width="0.7109375" style="43" customWidth="1"/>
    <col min="14094" max="14094" width="1.42578125" style="43" customWidth="1"/>
    <col min="14095" max="14096" width="2.140625" style="43" customWidth="1"/>
    <col min="14097" max="14097" width="0.7109375" style="43" customWidth="1"/>
    <col min="14098" max="14098" width="0.28515625" style="43" customWidth="1"/>
    <col min="14099" max="14099" width="1.140625" style="43" customWidth="1"/>
    <col min="14100" max="14100" width="0.7109375" style="43" customWidth="1"/>
    <col min="14101" max="14101" width="0.28515625" style="43" customWidth="1"/>
    <col min="14102" max="14106" width="1.28515625" style="43" customWidth="1"/>
    <col min="14107" max="14113" width="1.140625" style="43" customWidth="1"/>
    <col min="14114" max="14114" width="1.42578125" style="43" customWidth="1"/>
    <col min="14115" max="14115" width="2.140625" style="43" customWidth="1"/>
    <col min="14116" max="14117" width="1.28515625" style="43" customWidth="1"/>
    <col min="14118" max="14118" width="2.140625" style="43" customWidth="1"/>
    <col min="14119" max="14120" width="1.28515625" style="43" customWidth="1"/>
    <col min="14121" max="14121" width="2.140625" style="43" customWidth="1"/>
    <col min="14122" max="14123" width="1.28515625" style="43" customWidth="1"/>
    <col min="14124" max="14124" width="2.140625" style="43" customWidth="1"/>
    <col min="14125" max="14127" width="1.140625" style="43" customWidth="1"/>
    <col min="14128" max="14129" width="0.7109375" style="43" customWidth="1"/>
    <col min="14130" max="14132" width="2.140625" style="43" customWidth="1"/>
    <col min="14133" max="14133" width="1.28515625" style="43" customWidth="1"/>
    <col min="14134" max="14134" width="1" style="43" customWidth="1"/>
    <col min="14135" max="14135" width="2.5703125" style="43" customWidth="1"/>
    <col min="14136" max="14136" width="1.140625" style="43" customWidth="1"/>
    <col min="14137" max="14137" width="0.28515625" style="43" customWidth="1"/>
    <col min="14138" max="14138" width="0.7109375" style="43" customWidth="1"/>
    <col min="14139" max="14140" width="1.28515625" style="43" customWidth="1"/>
    <col min="14141" max="14144" width="2.140625" style="43" customWidth="1"/>
    <col min="14145" max="14146" width="1.140625" style="43" customWidth="1"/>
    <col min="14147" max="14148" width="1.28515625" style="43" customWidth="1"/>
    <col min="14149" max="14149" width="1.140625" style="43" customWidth="1"/>
    <col min="14150" max="14150" width="0.28515625" style="43" customWidth="1"/>
    <col min="14151" max="14151" width="0.7109375" style="43" customWidth="1"/>
    <col min="14152" max="14152" width="1.28515625" style="43" customWidth="1"/>
    <col min="14153" max="14153" width="0.85546875" style="43" customWidth="1"/>
    <col min="14154" max="14161" width="2.140625" style="43" customWidth="1"/>
    <col min="14162" max="14162" width="2.28515625" style="43" customWidth="1"/>
    <col min="14163" max="14163" width="3.28515625" style="43" customWidth="1"/>
    <col min="14164" max="14164" width="4.140625" style="43" customWidth="1"/>
    <col min="14165" max="14165" width="2.85546875" style="43" customWidth="1"/>
    <col min="14166" max="14166" width="9" style="43" hidden="1" customWidth="1"/>
    <col min="14167" max="14167" width="2.5703125" style="43" customWidth="1"/>
    <col min="14168" max="14168" width="2.42578125" style="43" customWidth="1"/>
    <col min="14169" max="14169" width="1.7109375" style="43" customWidth="1"/>
    <col min="14170" max="14170" width="0.28515625" style="43" customWidth="1"/>
    <col min="14171" max="14172" width="2" style="43" customWidth="1"/>
    <col min="14173" max="14173" width="2.28515625" style="43" customWidth="1"/>
    <col min="14174" max="14174" width="3.28515625" style="43" customWidth="1"/>
    <col min="14175" max="14336" width="9" style="43"/>
    <col min="14337" max="14341" width="2.140625" style="43" customWidth="1"/>
    <col min="14342" max="14342" width="2.28515625" style="43" customWidth="1"/>
    <col min="14343" max="14344" width="2.140625" style="43" customWidth="1"/>
    <col min="14345" max="14346" width="1.28515625" style="43" customWidth="1"/>
    <col min="14347" max="14347" width="0.7109375" style="43" customWidth="1"/>
    <col min="14348" max="14348" width="1.42578125" style="43" customWidth="1"/>
    <col min="14349" max="14349" width="0.7109375" style="43" customWidth="1"/>
    <col min="14350" max="14350" width="1.42578125" style="43" customWidth="1"/>
    <col min="14351" max="14352" width="2.140625" style="43" customWidth="1"/>
    <col min="14353" max="14353" width="0.7109375" style="43" customWidth="1"/>
    <col min="14354" max="14354" width="0.28515625" style="43" customWidth="1"/>
    <col min="14355" max="14355" width="1.140625" style="43" customWidth="1"/>
    <col min="14356" max="14356" width="0.7109375" style="43" customWidth="1"/>
    <col min="14357" max="14357" width="0.28515625" style="43" customWidth="1"/>
    <col min="14358" max="14362" width="1.28515625" style="43" customWidth="1"/>
    <col min="14363" max="14369" width="1.140625" style="43" customWidth="1"/>
    <col min="14370" max="14370" width="1.42578125" style="43" customWidth="1"/>
    <col min="14371" max="14371" width="2.140625" style="43" customWidth="1"/>
    <col min="14372" max="14373" width="1.28515625" style="43" customWidth="1"/>
    <col min="14374" max="14374" width="2.140625" style="43" customWidth="1"/>
    <col min="14375" max="14376" width="1.28515625" style="43" customWidth="1"/>
    <col min="14377" max="14377" width="2.140625" style="43" customWidth="1"/>
    <col min="14378" max="14379" width="1.28515625" style="43" customWidth="1"/>
    <col min="14380" max="14380" width="2.140625" style="43" customWidth="1"/>
    <col min="14381" max="14383" width="1.140625" style="43" customWidth="1"/>
    <col min="14384" max="14385" width="0.7109375" style="43" customWidth="1"/>
    <col min="14386" max="14388" width="2.140625" style="43" customWidth="1"/>
    <col min="14389" max="14389" width="1.28515625" style="43" customWidth="1"/>
    <col min="14390" max="14390" width="1" style="43" customWidth="1"/>
    <col min="14391" max="14391" width="2.5703125" style="43" customWidth="1"/>
    <col min="14392" max="14392" width="1.140625" style="43" customWidth="1"/>
    <col min="14393" max="14393" width="0.28515625" style="43" customWidth="1"/>
    <col min="14394" max="14394" width="0.7109375" style="43" customWidth="1"/>
    <col min="14395" max="14396" width="1.28515625" style="43" customWidth="1"/>
    <col min="14397" max="14400" width="2.140625" style="43" customWidth="1"/>
    <col min="14401" max="14402" width="1.140625" style="43" customWidth="1"/>
    <col min="14403" max="14404" width="1.28515625" style="43" customWidth="1"/>
    <col min="14405" max="14405" width="1.140625" style="43" customWidth="1"/>
    <col min="14406" max="14406" width="0.28515625" style="43" customWidth="1"/>
    <col min="14407" max="14407" width="0.7109375" style="43" customWidth="1"/>
    <col min="14408" max="14408" width="1.28515625" style="43" customWidth="1"/>
    <col min="14409" max="14409" width="0.85546875" style="43" customWidth="1"/>
    <col min="14410" max="14417" width="2.140625" style="43" customWidth="1"/>
    <col min="14418" max="14418" width="2.28515625" style="43" customWidth="1"/>
    <col min="14419" max="14419" width="3.28515625" style="43" customWidth="1"/>
    <col min="14420" max="14420" width="4.140625" style="43" customWidth="1"/>
    <col min="14421" max="14421" width="2.85546875" style="43" customWidth="1"/>
    <col min="14422" max="14422" width="9" style="43" hidden="1" customWidth="1"/>
    <col min="14423" max="14423" width="2.5703125" style="43" customWidth="1"/>
    <col min="14424" max="14424" width="2.42578125" style="43" customWidth="1"/>
    <col min="14425" max="14425" width="1.7109375" style="43" customWidth="1"/>
    <col min="14426" max="14426" width="0.28515625" style="43" customWidth="1"/>
    <col min="14427" max="14428" width="2" style="43" customWidth="1"/>
    <col min="14429" max="14429" width="2.28515625" style="43" customWidth="1"/>
    <col min="14430" max="14430" width="3.28515625" style="43" customWidth="1"/>
    <col min="14431" max="14592" width="9" style="43"/>
    <col min="14593" max="14597" width="2.140625" style="43" customWidth="1"/>
    <col min="14598" max="14598" width="2.28515625" style="43" customWidth="1"/>
    <col min="14599" max="14600" width="2.140625" style="43" customWidth="1"/>
    <col min="14601" max="14602" width="1.28515625" style="43" customWidth="1"/>
    <col min="14603" max="14603" width="0.7109375" style="43" customWidth="1"/>
    <col min="14604" max="14604" width="1.42578125" style="43" customWidth="1"/>
    <col min="14605" max="14605" width="0.7109375" style="43" customWidth="1"/>
    <col min="14606" max="14606" width="1.42578125" style="43" customWidth="1"/>
    <col min="14607" max="14608" width="2.140625" style="43" customWidth="1"/>
    <col min="14609" max="14609" width="0.7109375" style="43" customWidth="1"/>
    <col min="14610" max="14610" width="0.28515625" style="43" customWidth="1"/>
    <col min="14611" max="14611" width="1.140625" style="43" customWidth="1"/>
    <col min="14612" max="14612" width="0.7109375" style="43" customWidth="1"/>
    <col min="14613" max="14613" width="0.28515625" style="43" customWidth="1"/>
    <col min="14614" max="14618" width="1.28515625" style="43" customWidth="1"/>
    <col min="14619" max="14625" width="1.140625" style="43" customWidth="1"/>
    <col min="14626" max="14626" width="1.42578125" style="43" customWidth="1"/>
    <col min="14627" max="14627" width="2.140625" style="43" customWidth="1"/>
    <col min="14628" max="14629" width="1.28515625" style="43" customWidth="1"/>
    <col min="14630" max="14630" width="2.140625" style="43" customWidth="1"/>
    <col min="14631" max="14632" width="1.28515625" style="43" customWidth="1"/>
    <col min="14633" max="14633" width="2.140625" style="43" customWidth="1"/>
    <col min="14634" max="14635" width="1.28515625" style="43" customWidth="1"/>
    <col min="14636" max="14636" width="2.140625" style="43" customWidth="1"/>
    <col min="14637" max="14639" width="1.140625" style="43" customWidth="1"/>
    <col min="14640" max="14641" width="0.7109375" style="43" customWidth="1"/>
    <col min="14642" max="14644" width="2.140625" style="43" customWidth="1"/>
    <col min="14645" max="14645" width="1.28515625" style="43" customWidth="1"/>
    <col min="14646" max="14646" width="1" style="43" customWidth="1"/>
    <col min="14647" max="14647" width="2.5703125" style="43" customWidth="1"/>
    <col min="14648" max="14648" width="1.140625" style="43" customWidth="1"/>
    <col min="14649" max="14649" width="0.28515625" style="43" customWidth="1"/>
    <col min="14650" max="14650" width="0.7109375" style="43" customWidth="1"/>
    <col min="14651" max="14652" width="1.28515625" style="43" customWidth="1"/>
    <col min="14653" max="14656" width="2.140625" style="43" customWidth="1"/>
    <col min="14657" max="14658" width="1.140625" style="43" customWidth="1"/>
    <col min="14659" max="14660" width="1.28515625" style="43" customWidth="1"/>
    <col min="14661" max="14661" width="1.140625" style="43" customWidth="1"/>
    <col min="14662" max="14662" width="0.28515625" style="43" customWidth="1"/>
    <col min="14663" max="14663" width="0.7109375" style="43" customWidth="1"/>
    <col min="14664" max="14664" width="1.28515625" style="43" customWidth="1"/>
    <col min="14665" max="14665" width="0.85546875" style="43" customWidth="1"/>
    <col min="14666" max="14673" width="2.140625" style="43" customWidth="1"/>
    <col min="14674" max="14674" width="2.28515625" style="43" customWidth="1"/>
    <col min="14675" max="14675" width="3.28515625" style="43" customWidth="1"/>
    <col min="14676" max="14676" width="4.140625" style="43" customWidth="1"/>
    <col min="14677" max="14677" width="2.85546875" style="43" customWidth="1"/>
    <col min="14678" max="14678" width="9" style="43" hidden="1" customWidth="1"/>
    <col min="14679" max="14679" width="2.5703125" style="43" customWidth="1"/>
    <col min="14680" max="14680" width="2.42578125" style="43" customWidth="1"/>
    <col min="14681" max="14681" width="1.7109375" style="43" customWidth="1"/>
    <col min="14682" max="14682" width="0.28515625" style="43" customWidth="1"/>
    <col min="14683" max="14684" width="2" style="43" customWidth="1"/>
    <col min="14685" max="14685" width="2.28515625" style="43" customWidth="1"/>
    <col min="14686" max="14686" width="3.28515625" style="43" customWidth="1"/>
    <col min="14687" max="14848" width="9" style="43"/>
    <col min="14849" max="14853" width="2.140625" style="43" customWidth="1"/>
    <col min="14854" max="14854" width="2.28515625" style="43" customWidth="1"/>
    <col min="14855" max="14856" width="2.140625" style="43" customWidth="1"/>
    <col min="14857" max="14858" width="1.28515625" style="43" customWidth="1"/>
    <col min="14859" max="14859" width="0.7109375" style="43" customWidth="1"/>
    <col min="14860" max="14860" width="1.42578125" style="43" customWidth="1"/>
    <col min="14861" max="14861" width="0.7109375" style="43" customWidth="1"/>
    <col min="14862" max="14862" width="1.42578125" style="43" customWidth="1"/>
    <col min="14863" max="14864" width="2.140625" style="43" customWidth="1"/>
    <col min="14865" max="14865" width="0.7109375" style="43" customWidth="1"/>
    <col min="14866" max="14866" width="0.28515625" style="43" customWidth="1"/>
    <col min="14867" max="14867" width="1.140625" style="43" customWidth="1"/>
    <col min="14868" max="14868" width="0.7109375" style="43" customWidth="1"/>
    <col min="14869" max="14869" width="0.28515625" style="43" customWidth="1"/>
    <col min="14870" max="14874" width="1.28515625" style="43" customWidth="1"/>
    <col min="14875" max="14881" width="1.140625" style="43" customWidth="1"/>
    <col min="14882" max="14882" width="1.42578125" style="43" customWidth="1"/>
    <col min="14883" max="14883" width="2.140625" style="43" customWidth="1"/>
    <col min="14884" max="14885" width="1.28515625" style="43" customWidth="1"/>
    <col min="14886" max="14886" width="2.140625" style="43" customWidth="1"/>
    <col min="14887" max="14888" width="1.28515625" style="43" customWidth="1"/>
    <col min="14889" max="14889" width="2.140625" style="43" customWidth="1"/>
    <col min="14890" max="14891" width="1.28515625" style="43" customWidth="1"/>
    <col min="14892" max="14892" width="2.140625" style="43" customWidth="1"/>
    <col min="14893" max="14895" width="1.140625" style="43" customWidth="1"/>
    <col min="14896" max="14897" width="0.7109375" style="43" customWidth="1"/>
    <col min="14898" max="14900" width="2.140625" style="43" customWidth="1"/>
    <col min="14901" max="14901" width="1.28515625" style="43" customWidth="1"/>
    <col min="14902" max="14902" width="1" style="43" customWidth="1"/>
    <col min="14903" max="14903" width="2.5703125" style="43" customWidth="1"/>
    <col min="14904" max="14904" width="1.140625" style="43" customWidth="1"/>
    <col min="14905" max="14905" width="0.28515625" style="43" customWidth="1"/>
    <col min="14906" max="14906" width="0.7109375" style="43" customWidth="1"/>
    <col min="14907" max="14908" width="1.28515625" style="43" customWidth="1"/>
    <col min="14909" max="14912" width="2.140625" style="43" customWidth="1"/>
    <col min="14913" max="14914" width="1.140625" style="43" customWidth="1"/>
    <col min="14915" max="14916" width="1.28515625" style="43" customWidth="1"/>
    <col min="14917" max="14917" width="1.140625" style="43" customWidth="1"/>
    <col min="14918" max="14918" width="0.28515625" style="43" customWidth="1"/>
    <col min="14919" max="14919" width="0.7109375" style="43" customWidth="1"/>
    <col min="14920" max="14920" width="1.28515625" style="43" customWidth="1"/>
    <col min="14921" max="14921" width="0.85546875" style="43" customWidth="1"/>
    <col min="14922" max="14929" width="2.140625" style="43" customWidth="1"/>
    <col min="14930" max="14930" width="2.28515625" style="43" customWidth="1"/>
    <col min="14931" max="14931" width="3.28515625" style="43" customWidth="1"/>
    <col min="14932" max="14932" width="4.140625" style="43" customWidth="1"/>
    <col min="14933" max="14933" width="2.85546875" style="43" customWidth="1"/>
    <col min="14934" max="14934" width="9" style="43" hidden="1" customWidth="1"/>
    <col min="14935" max="14935" width="2.5703125" style="43" customWidth="1"/>
    <col min="14936" max="14936" width="2.42578125" style="43" customWidth="1"/>
    <col min="14937" max="14937" width="1.7109375" style="43" customWidth="1"/>
    <col min="14938" max="14938" width="0.28515625" style="43" customWidth="1"/>
    <col min="14939" max="14940" width="2" style="43" customWidth="1"/>
    <col min="14941" max="14941" width="2.28515625" style="43" customWidth="1"/>
    <col min="14942" max="14942" width="3.28515625" style="43" customWidth="1"/>
    <col min="14943" max="15104" width="9" style="43"/>
    <col min="15105" max="15109" width="2.140625" style="43" customWidth="1"/>
    <col min="15110" max="15110" width="2.28515625" style="43" customWidth="1"/>
    <col min="15111" max="15112" width="2.140625" style="43" customWidth="1"/>
    <col min="15113" max="15114" width="1.28515625" style="43" customWidth="1"/>
    <col min="15115" max="15115" width="0.7109375" style="43" customWidth="1"/>
    <col min="15116" max="15116" width="1.42578125" style="43" customWidth="1"/>
    <col min="15117" max="15117" width="0.7109375" style="43" customWidth="1"/>
    <col min="15118" max="15118" width="1.42578125" style="43" customWidth="1"/>
    <col min="15119" max="15120" width="2.140625" style="43" customWidth="1"/>
    <col min="15121" max="15121" width="0.7109375" style="43" customWidth="1"/>
    <col min="15122" max="15122" width="0.28515625" style="43" customWidth="1"/>
    <col min="15123" max="15123" width="1.140625" style="43" customWidth="1"/>
    <col min="15124" max="15124" width="0.7109375" style="43" customWidth="1"/>
    <col min="15125" max="15125" width="0.28515625" style="43" customWidth="1"/>
    <col min="15126" max="15130" width="1.28515625" style="43" customWidth="1"/>
    <col min="15131" max="15137" width="1.140625" style="43" customWidth="1"/>
    <col min="15138" max="15138" width="1.42578125" style="43" customWidth="1"/>
    <col min="15139" max="15139" width="2.140625" style="43" customWidth="1"/>
    <col min="15140" max="15141" width="1.28515625" style="43" customWidth="1"/>
    <col min="15142" max="15142" width="2.140625" style="43" customWidth="1"/>
    <col min="15143" max="15144" width="1.28515625" style="43" customWidth="1"/>
    <col min="15145" max="15145" width="2.140625" style="43" customWidth="1"/>
    <col min="15146" max="15147" width="1.28515625" style="43" customWidth="1"/>
    <col min="15148" max="15148" width="2.140625" style="43" customWidth="1"/>
    <col min="15149" max="15151" width="1.140625" style="43" customWidth="1"/>
    <col min="15152" max="15153" width="0.7109375" style="43" customWidth="1"/>
    <col min="15154" max="15156" width="2.140625" style="43" customWidth="1"/>
    <col min="15157" max="15157" width="1.28515625" style="43" customWidth="1"/>
    <col min="15158" max="15158" width="1" style="43" customWidth="1"/>
    <col min="15159" max="15159" width="2.5703125" style="43" customWidth="1"/>
    <col min="15160" max="15160" width="1.140625" style="43" customWidth="1"/>
    <col min="15161" max="15161" width="0.28515625" style="43" customWidth="1"/>
    <col min="15162" max="15162" width="0.7109375" style="43" customWidth="1"/>
    <col min="15163" max="15164" width="1.28515625" style="43" customWidth="1"/>
    <col min="15165" max="15168" width="2.140625" style="43" customWidth="1"/>
    <col min="15169" max="15170" width="1.140625" style="43" customWidth="1"/>
    <col min="15171" max="15172" width="1.28515625" style="43" customWidth="1"/>
    <col min="15173" max="15173" width="1.140625" style="43" customWidth="1"/>
    <col min="15174" max="15174" width="0.28515625" style="43" customWidth="1"/>
    <col min="15175" max="15175" width="0.7109375" style="43" customWidth="1"/>
    <col min="15176" max="15176" width="1.28515625" style="43" customWidth="1"/>
    <col min="15177" max="15177" width="0.85546875" style="43" customWidth="1"/>
    <col min="15178" max="15185" width="2.140625" style="43" customWidth="1"/>
    <col min="15186" max="15186" width="2.28515625" style="43" customWidth="1"/>
    <col min="15187" max="15187" width="3.28515625" style="43" customWidth="1"/>
    <col min="15188" max="15188" width="4.140625" style="43" customWidth="1"/>
    <col min="15189" max="15189" width="2.85546875" style="43" customWidth="1"/>
    <col min="15190" max="15190" width="9" style="43" hidden="1" customWidth="1"/>
    <col min="15191" max="15191" width="2.5703125" style="43" customWidth="1"/>
    <col min="15192" max="15192" width="2.42578125" style="43" customWidth="1"/>
    <col min="15193" max="15193" width="1.7109375" style="43" customWidth="1"/>
    <col min="15194" max="15194" width="0.28515625" style="43" customWidth="1"/>
    <col min="15195" max="15196" width="2" style="43" customWidth="1"/>
    <col min="15197" max="15197" width="2.28515625" style="43" customWidth="1"/>
    <col min="15198" max="15198" width="3.28515625" style="43" customWidth="1"/>
    <col min="15199" max="15360" width="9" style="43"/>
    <col min="15361" max="15365" width="2.140625" style="43" customWidth="1"/>
    <col min="15366" max="15366" width="2.28515625" style="43" customWidth="1"/>
    <col min="15367" max="15368" width="2.140625" style="43" customWidth="1"/>
    <col min="15369" max="15370" width="1.28515625" style="43" customWidth="1"/>
    <col min="15371" max="15371" width="0.7109375" style="43" customWidth="1"/>
    <col min="15372" max="15372" width="1.42578125" style="43" customWidth="1"/>
    <col min="15373" max="15373" width="0.7109375" style="43" customWidth="1"/>
    <col min="15374" max="15374" width="1.42578125" style="43" customWidth="1"/>
    <col min="15375" max="15376" width="2.140625" style="43" customWidth="1"/>
    <col min="15377" max="15377" width="0.7109375" style="43" customWidth="1"/>
    <col min="15378" max="15378" width="0.28515625" style="43" customWidth="1"/>
    <col min="15379" max="15379" width="1.140625" style="43" customWidth="1"/>
    <col min="15380" max="15380" width="0.7109375" style="43" customWidth="1"/>
    <col min="15381" max="15381" width="0.28515625" style="43" customWidth="1"/>
    <col min="15382" max="15386" width="1.28515625" style="43" customWidth="1"/>
    <col min="15387" max="15393" width="1.140625" style="43" customWidth="1"/>
    <col min="15394" max="15394" width="1.42578125" style="43" customWidth="1"/>
    <col min="15395" max="15395" width="2.140625" style="43" customWidth="1"/>
    <col min="15396" max="15397" width="1.28515625" style="43" customWidth="1"/>
    <col min="15398" max="15398" width="2.140625" style="43" customWidth="1"/>
    <col min="15399" max="15400" width="1.28515625" style="43" customWidth="1"/>
    <col min="15401" max="15401" width="2.140625" style="43" customWidth="1"/>
    <col min="15402" max="15403" width="1.28515625" style="43" customWidth="1"/>
    <col min="15404" max="15404" width="2.140625" style="43" customWidth="1"/>
    <col min="15405" max="15407" width="1.140625" style="43" customWidth="1"/>
    <col min="15408" max="15409" width="0.7109375" style="43" customWidth="1"/>
    <col min="15410" max="15412" width="2.140625" style="43" customWidth="1"/>
    <col min="15413" max="15413" width="1.28515625" style="43" customWidth="1"/>
    <col min="15414" max="15414" width="1" style="43" customWidth="1"/>
    <col min="15415" max="15415" width="2.5703125" style="43" customWidth="1"/>
    <col min="15416" max="15416" width="1.140625" style="43" customWidth="1"/>
    <col min="15417" max="15417" width="0.28515625" style="43" customWidth="1"/>
    <col min="15418" max="15418" width="0.7109375" style="43" customWidth="1"/>
    <col min="15419" max="15420" width="1.28515625" style="43" customWidth="1"/>
    <col min="15421" max="15424" width="2.140625" style="43" customWidth="1"/>
    <col min="15425" max="15426" width="1.140625" style="43" customWidth="1"/>
    <col min="15427" max="15428" width="1.28515625" style="43" customWidth="1"/>
    <col min="15429" max="15429" width="1.140625" style="43" customWidth="1"/>
    <col min="15430" max="15430" width="0.28515625" style="43" customWidth="1"/>
    <col min="15431" max="15431" width="0.7109375" style="43" customWidth="1"/>
    <col min="15432" max="15432" width="1.28515625" style="43" customWidth="1"/>
    <col min="15433" max="15433" width="0.85546875" style="43" customWidth="1"/>
    <col min="15434" max="15441" width="2.140625" style="43" customWidth="1"/>
    <col min="15442" max="15442" width="2.28515625" style="43" customWidth="1"/>
    <col min="15443" max="15443" width="3.28515625" style="43" customWidth="1"/>
    <col min="15444" max="15444" width="4.140625" style="43" customWidth="1"/>
    <col min="15445" max="15445" width="2.85546875" style="43" customWidth="1"/>
    <col min="15446" max="15446" width="9" style="43" hidden="1" customWidth="1"/>
    <col min="15447" max="15447" width="2.5703125" style="43" customWidth="1"/>
    <col min="15448" max="15448" width="2.42578125" style="43" customWidth="1"/>
    <col min="15449" max="15449" width="1.7109375" style="43" customWidth="1"/>
    <col min="15450" max="15450" width="0.28515625" style="43" customWidth="1"/>
    <col min="15451" max="15452" width="2" style="43" customWidth="1"/>
    <col min="15453" max="15453" width="2.28515625" style="43" customWidth="1"/>
    <col min="15454" max="15454" width="3.28515625" style="43" customWidth="1"/>
    <col min="15455" max="15616" width="9" style="43"/>
    <col min="15617" max="15621" width="2.140625" style="43" customWidth="1"/>
    <col min="15622" max="15622" width="2.28515625" style="43" customWidth="1"/>
    <col min="15623" max="15624" width="2.140625" style="43" customWidth="1"/>
    <col min="15625" max="15626" width="1.28515625" style="43" customWidth="1"/>
    <col min="15627" max="15627" width="0.7109375" style="43" customWidth="1"/>
    <col min="15628" max="15628" width="1.42578125" style="43" customWidth="1"/>
    <col min="15629" max="15629" width="0.7109375" style="43" customWidth="1"/>
    <col min="15630" max="15630" width="1.42578125" style="43" customWidth="1"/>
    <col min="15631" max="15632" width="2.140625" style="43" customWidth="1"/>
    <col min="15633" max="15633" width="0.7109375" style="43" customWidth="1"/>
    <col min="15634" max="15634" width="0.28515625" style="43" customWidth="1"/>
    <col min="15635" max="15635" width="1.140625" style="43" customWidth="1"/>
    <col min="15636" max="15636" width="0.7109375" style="43" customWidth="1"/>
    <col min="15637" max="15637" width="0.28515625" style="43" customWidth="1"/>
    <col min="15638" max="15642" width="1.28515625" style="43" customWidth="1"/>
    <col min="15643" max="15649" width="1.140625" style="43" customWidth="1"/>
    <col min="15650" max="15650" width="1.42578125" style="43" customWidth="1"/>
    <col min="15651" max="15651" width="2.140625" style="43" customWidth="1"/>
    <col min="15652" max="15653" width="1.28515625" style="43" customWidth="1"/>
    <col min="15654" max="15654" width="2.140625" style="43" customWidth="1"/>
    <col min="15655" max="15656" width="1.28515625" style="43" customWidth="1"/>
    <col min="15657" max="15657" width="2.140625" style="43" customWidth="1"/>
    <col min="15658" max="15659" width="1.28515625" style="43" customWidth="1"/>
    <col min="15660" max="15660" width="2.140625" style="43" customWidth="1"/>
    <col min="15661" max="15663" width="1.140625" style="43" customWidth="1"/>
    <col min="15664" max="15665" width="0.7109375" style="43" customWidth="1"/>
    <col min="15666" max="15668" width="2.140625" style="43" customWidth="1"/>
    <col min="15669" max="15669" width="1.28515625" style="43" customWidth="1"/>
    <col min="15670" max="15670" width="1" style="43" customWidth="1"/>
    <col min="15671" max="15671" width="2.5703125" style="43" customWidth="1"/>
    <col min="15672" max="15672" width="1.140625" style="43" customWidth="1"/>
    <col min="15673" max="15673" width="0.28515625" style="43" customWidth="1"/>
    <col min="15674" max="15674" width="0.7109375" style="43" customWidth="1"/>
    <col min="15675" max="15676" width="1.28515625" style="43" customWidth="1"/>
    <col min="15677" max="15680" width="2.140625" style="43" customWidth="1"/>
    <col min="15681" max="15682" width="1.140625" style="43" customWidth="1"/>
    <col min="15683" max="15684" width="1.28515625" style="43" customWidth="1"/>
    <col min="15685" max="15685" width="1.140625" style="43" customWidth="1"/>
    <col min="15686" max="15686" width="0.28515625" style="43" customWidth="1"/>
    <col min="15687" max="15687" width="0.7109375" style="43" customWidth="1"/>
    <col min="15688" max="15688" width="1.28515625" style="43" customWidth="1"/>
    <col min="15689" max="15689" width="0.85546875" style="43" customWidth="1"/>
    <col min="15690" max="15697" width="2.140625" style="43" customWidth="1"/>
    <col min="15698" max="15698" width="2.28515625" style="43" customWidth="1"/>
    <col min="15699" max="15699" width="3.28515625" style="43" customWidth="1"/>
    <col min="15700" max="15700" width="4.140625" style="43" customWidth="1"/>
    <col min="15701" max="15701" width="2.85546875" style="43" customWidth="1"/>
    <col min="15702" max="15702" width="9" style="43" hidden="1" customWidth="1"/>
    <col min="15703" max="15703" width="2.5703125" style="43" customWidth="1"/>
    <col min="15704" max="15704" width="2.42578125" style="43" customWidth="1"/>
    <col min="15705" max="15705" width="1.7109375" style="43" customWidth="1"/>
    <col min="15706" max="15706" width="0.28515625" style="43" customWidth="1"/>
    <col min="15707" max="15708" width="2" style="43" customWidth="1"/>
    <col min="15709" max="15709" width="2.28515625" style="43" customWidth="1"/>
    <col min="15710" max="15710" width="3.28515625" style="43" customWidth="1"/>
    <col min="15711" max="15872" width="9" style="43"/>
    <col min="15873" max="15877" width="2.140625" style="43" customWidth="1"/>
    <col min="15878" max="15878" width="2.28515625" style="43" customWidth="1"/>
    <col min="15879" max="15880" width="2.140625" style="43" customWidth="1"/>
    <col min="15881" max="15882" width="1.28515625" style="43" customWidth="1"/>
    <col min="15883" max="15883" width="0.7109375" style="43" customWidth="1"/>
    <col min="15884" max="15884" width="1.42578125" style="43" customWidth="1"/>
    <col min="15885" max="15885" width="0.7109375" style="43" customWidth="1"/>
    <col min="15886" max="15886" width="1.42578125" style="43" customWidth="1"/>
    <col min="15887" max="15888" width="2.140625" style="43" customWidth="1"/>
    <col min="15889" max="15889" width="0.7109375" style="43" customWidth="1"/>
    <col min="15890" max="15890" width="0.28515625" style="43" customWidth="1"/>
    <col min="15891" max="15891" width="1.140625" style="43" customWidth="1"/>
    <col min="15892" max="15892" width="0.7109375" style="43" customWidth="1"/>
    <col min="15893" max="15893" width="0.28515625" style="43" customWidth="1"/>
    <col min="15894" max="15898" width="1.28515625" style="43" customWidth="1"/>
    <col min="15899" max="15905" width="1.140625" style="43" customWidth="1"/>
    <col min="15906" max="15906" width="1.42578125" style="43" customWidth="1"/>
    <col min="15907" max="15907" width="2.140625" style="43" customWidth="1"/>
    <col min="15908" max="15909" width="1.28515625" style="43" customWidth="1"/>
    <col min="15910" max="15910" width="2.140625" style="43" customWidth="1"/>
    <col min="15911" max="15912" width="1.28515625" style="43" customWidth="1"/>
    <col min="15913" max="15913" width="2.140625" style="43" customWidth="1"/>
    <col min="15914" max="15915" width="1.28515625" style="43" customWidth="1"/>
    <col min="15916" max="15916" width="2.140625" style="43" customWidth="1"/>
    <col min="15917" max="15919" width="1.140625" style="43" customWidth="1"/>
    <col min="15920" max="15921" width="0.7109375" style="43" customWidth="1"/>
    <col min="15922" max="15924" width="2.140625" style="43" customWidth="1"/>
    <col min="15925" max="15925" width="1.28515625" style="43" customWidth="1"/>
    <col min="15926" max="15926" width="1" style="43" customWidth="1"/>
    <col min="15927" max="15927" width="2.5703125" style="43" customWidth="1"/>
    <col min="15928" max="15928" width="1.140625" style="43" customWidth="1"/>
    <col min="15929" max="15929" width="0.28515625" style="43" customWidth="1"/>
    <col min="15930" max="15930" width="0.7109375" style="43" customWidth="1"/>
    <col min="15931" max="15932" width="1.28515625" style="43" customWidth="1"/>
    <col min="15933" max="15936" width="2.140625" style="43" customWidth="1"/>
    <col min="15937" max="15938" width="1.140625" style="43" customWidth="1"/>
    <col min="15939" max="15940" width="1.28515625" style="43" customWidth="1"/>
    <col min="15941" max="15941" width="1.140625" style="43" customWidth="1"/>
    <col min="15942" max="15942" width="0.28515625" style="43" customWidth="1"/>
    <col min="15943" max="15943" width="0.7109375" style="43" customWidth="1"/>
    <col min="15944" max="15944" width="1.28515625" style="43" customWidth="1"/>
    <col min="15945" max="15945" width="0.85546875" style="43" customWidth="1"/>
    <col min="15946" max="15953" width="2.140625" style="43" customWidth="1"/>
    <col min="15954" max="15954" width="2.28515625" style="43" customWidth="1"/>
    <col min="15955" max="15955" width="3.28515625" style="43" customWidth="1"/>
    <col min="15956" max="15956" width="4.140625" style="43" customWidth="1"/>
    <col min="15957" max="15957" width="2.85546875" style="43" customWidth="1"/>
    <col min="15958" max="15958" width="9" style="43" hidden="1" customWidth="1"/>
    <col min="15959" max="15959" width="2.5703125" style="43" customWidth="1"/>
    <col min="15960" max="15960" width="2.42578125" style="43" customWidth="1"/>
    <col min="15961" max="15961" width="1.7109375" style="43" customWidth="1"/>
    <col min="15962" max="15962" width="0.28515625" style="43" customWidth="1"/>
    <col min="15963" max="15964" width="2" style="43" customWidth="1"/>
    <col min="15965" max="15965" width="2.28515625" style="43" customWidth="1"/>
    <col min="15966" max="15966" width="3.28515625" style="43" customWidth="1"/>
    <col min="15967" max="16128" width="9" style="43"/>
    <col min="16129" max="16133" width="2.140625" style="43" customWidth="1"/>
    <col min="16134" max="16134" width="2.28515625" style="43" customWidth="1"/>
    <col min="16135" max="16136" width="2.140625" style="43" customWidth="1"/>
    <col min="16137" max="16138" width="1.28515625" style="43" customWidth="1"/>
    <col min="16139" max="16139" width="0.7109375" style="43" customWidth="1"/>
    <col min="16140" max="16140" width="1.42578125" style="43" customWidth="1"/>
    <col min="16141" max="16141" width="0.7109375" style="43" customWidth="1"/>
    <col min="16142" max="16142" width="1.42578125" style="43" customWidth="1"/>
    <col min="16143" max="16144" width="2.140625" style="43" customWidth="1"/>
    <col min="16145" max="16145" width="0.7109375" style="43" customWidth="1"/>
    <col min="16146" max="16146" width="0.28515625" style="43" customWidth="1"/>
    <col min="16147" max="16147" width="1.140625" style="43" customWidth="1"/>
    <col min="16148" max="16148" width="0.7109375" style="43" customWidth="1"/>
    <col min="16149" max="16149" width="0.28515625" style="43" customWidth="1"/>
    <col min="16150" max="16154" width="1.28515625" style="43" customWidth="1"/>
    <col min="16155" max="16161" width="1.140625" style="43" customWidth="1"/>
    <col min="16162" max="16162" width="1.42578125" style="43" customWidth="1"/>
    <col min="16163" max="16163" width="2.140625" style="43" customWidth="1"/>
    <col min="16164" max="16165" width="1.28515625" style="43" customWidth="1"/>
    <col min="16166" max="16166" width="2.140625" style="43" customWidth="1"/>
    <col min="16167" max="16168" width="1.28515625" style="43" customWidth="1"/>
    <col min="16169" max="16169" width="2.140625" style="43" customWidth="1"/>
    <col min="16170" max="16171" width="1.28515625" style="43" customWidth="1"/>
    <col min="16172" max="16172" width="2.140625" style="43" customWidth="1"/>
    <col min="16173" max="16175" width="1.140625" style="43" customWidth="1"/>
    <col min="16176" max="16177" width="0.7109375" style="43" customWidth="1"/>
    <col min="16178" max="16180" width="2.140625" style="43" customWidth="1"/>
    <col min="16181" max="16181" width="1.28515625" style="43" customWidth="1"/>
    <col min="16182" max="16182" width="1" style="43" customWidth="1"/>
    <col min="16183" max="16183" width="2.5703125" style="43" customWidth="1"/>
    <col min="16184" max="16184" width="1.140625" style="43" customWidth="1"/>
    <col min="16185" max="16185" width="0.28515625" style="43" customWidth="1"/>
    <col min="16186" max="16186" width="0.7109375" style="43" customWidth="1"/>
    <col min="16187" max="16188" width="1.28515625" style="43" customWidth="1"/>
    <col min="16189" max="16192" width="2.140625" style="43" customWidth="1"/>
    <col min="16193" max="16194" width="1.140625" style="43" customWidth="1"/>
    <col min="16195" max="16196" width="1.28515625" style="43" customWidth="1"/>
    <col min="16197" max="16197" width="1.140625" style="43" customWidth="1"/>
    <col min="16198" max="16198" width="0.28515625" style="43" customWidth="1"/>
    <col min="16199" max="16199" width="0.7109375" style="43" customWidth="1"/>
    <col min="16200" max="16200" width="1.28515625" style="43" customWidth="1"/>
    <col min="16201" max="16201" width="0.85546875" style="43" customWidth="1"/>
    <col min="16202" max="16209" width="2.140625" style="43" customWidth="1"/>
    <col min="16210" max="16210" width="2.28515625" style="43" customWidth="1"/>
    <col min="16211" max="16211" width="3.28515625" style="43" customWidth="1"/>
    <col min="16212" max="16212" width="4.140625" style="43" customWidth="1"/>
    <col min="16213" max="16213" width="2.85546875" style="43" customWidth="1"/>
    <col min="16214" max="16214" width="9" style="43" hidden="1" customWidth="1"/>
    <col min="16215" max="16215" width="2.5703125" style="43" customWidth="1"/>
    <col min="16216" max="16216" width="2.42578125" style="43" customWidth="1"/>
    <col min="16217" max="16217" width="1.7109375" style="43" customWidth="1"/>
    <col min="16218" max="16218" width="0.28515625" style="43" customWidth="1"/>
    <col min="16219" max="16220" width="2" style="43" customWidth="1"/>
    <col min="16221" max="16221" width="2.28515625" style="43" customWidth="1"/>
    <col min="16222" max="16222" width="3.28515625" style="43" customWidth="1"/>
    <col min="16223" max="16384" width="9" style="43"/>
  </cols>
  <sheetData>
    <row r="2" spans="1:94" x14ac:dyDescent="0.2">
      <c r="J2" s="44"/>
      <c r="K2" s="44"/>
    </row>
    <row r="5" spans="1:94" ht="3.75" customHeight="1" x14ac:dyDescent="0.2"/>
    <row r="6" spans="1:94" ht="15.75" customHeight="1" x14ac:dyDescent="0.2">
      <c r="A6" s="442" t="s">
        <v>76</v>
      </c>
      <c r="B6" s="409" t="s">
        <v>77</v>
      </c>
      <c r="C6" s="410"/>
      <c r="D6" s="410"/>
      <c r="E6" s="411"/>
      <c r="F6" s="445" t="s">
        <v>78</v>
      </c>
      <c r="G6" s="409" t="s">
        <v>79</v>
      </c>
      <c r="H6" s="410"/>
      <c r="I6" s="410"/>
      <c r="J6" s="410"/>
      <c r="K6" s="416" t="s">
        <v>80</v>
      </c>
      <c r="L6" s="417"/>
      <c r="M6" s="409" t="s">
        <v>81</v>
      </c>
      <c r="N6" s="410"/>
      <c r="O6" s="410"/>
      <c r="P6" s="410"/>
      <c r="Q6" s="410"/>
      <c r="R6" s="410"/>
      <c r="S6" s="411"/>
      <c r="T6" s="409" t="s">
        <v>82</v>
      </c>
      <c r="U6" s="410"/>
      <c r="V6" s="410"/>
      <c r="W6" s="410"/>
      <c r="X6" s="410"/>
      <c r="Y6" s="410"/>
      <c r="Z6" s="410"/>
      <c r="AA6" s="410"/>
      <c r="AB6" s="411"/>
      <c r="AC6" s="415" t="s">
        <v>83</v>
      </c>
      <c r="AD6" s="417"/>
      <c r="AE6" s="409" t="s">
        <v>84</v>
      </c>
      <c r="AF6" s="410"/>
      <c r="AG6" s="410"/>
      <c r="AH6" s="410"/>
      <c r="AI6" s="411"/>
      <c r="AJ6" s="415" t="s">
        <v>85</v>
      </c>
      <c r="AK6" s="417"/>
      <c r="AL6" s="437" t="s">
        <v>86</v>
      </c>
      <c r="AM6" s="437"/>
      <c r="AN6" s="437"/>
      <c r="AO6" s="437"/>
      <c r="AP6" s="415" t="s">
        <v>87</v>
      </c>
      <c r="AQ6" s="417"/>
      <c r="AR6" s="409" t="s">
        <v>88</v>
      </c>
      <c r="AS6" s="410"/>
      <c r="AT6" s="410"/>
      <c r="AU6" s="410"/>
      <c r="AV6" s="410"/>
      <c r="AW6" s="410"/>
      <c r="AX6" s="411"/>
      <c r="AY6" s="407" t="s">
        <v>89</v>
      </c>
      <c r="AZ6" s="409" t="s">
        <v>90</v>
      </c>
      <c r="BA6" s="410"/>
      <c r="BB6" s="410"/>
      <c r="BC6" s="411"/>
      <c r="BD6" s="415" t="s">
        <v>91</v>
      </c>
      <c r="BE6" s="416"/>
      <c r="BF6" s="417"/>
      <c r="BG6" s="409" t="s">
        <v>92</v>
      </c>
      <c r="BH6" s="410"/>
      <c r="BI6" s="410"/>
      <c r="BJ6" s="410"/>
      <c r="BK6" s="411"/>
      <c r="BL6" s="409" t="s">
        <v>93</v>
      </c>
      <c r="BM6" s="410"/>
      <c r="BN6" s="410"/>
      <c r="BO6" s="410"/>
      <c r="BP6" s="410"/>
      <c r="BQ6" s="410"/>
      <c r="BR6" s="410"/>
      <c r="BS6" s="411"/>
      <c r="BT6" s="415" t="s">
        <v>94</v>
      </c>
      <c r="BU6" s="417"/>
      <c r="BV6" s="409" t="s">
        <v>95</v>
      </c>
      <c r="BW6" s="410"/>
      <c r="BX6" s="410"/>
      <c r="BY6" s="421" t="s">
        <v>96</v>
      </c>
      <c r="BZ6" s="437" t="s">
        <v>97</v>
      </c>
      <c r="CA6" s="437"/>
      <c r="CB6" s="437"/>
      <c r="CC6" s="437"/>
      <c r="CD6" s="421" t="s">
        <v>98</v>
      </c>
      <c r="CE6" s="409" t="s">
        <v>99</v>
      </c>
      <c r="CF6" s="411"/>
      <c r="CG6" s="407" t="s">
        <v>100</v>
      </c>
      <c r="CH6" s="438" t="s">
        <v>101</v>
      </c>
      <c r="CI6" s="439"/>
      <c r="CJ6" s="439"/>
      <c r="CK6" s="439"/>
      <c r="CL6" s="439"/>
      <c r="CM6" s="407" t="s">
        <v>102</v>
      </c>
      <c r="CN6" s="429" t="s">
        <v>103</v>
      </c>
      <c r="CO6" s="429" t="s">
        <v>104</v>
      </c>
      <c r="CP6" s="429" t="s">
        <v>105</v>
      </c>
    </row>
    <row r="7" spans="1:94" ht="12.75" customHeight="1" x14ac:dyDescent="0.2">
      <c r="A7" s="443"/>
      <c r="B7" s="412"/>
      <c r="C7" s="413"/>
      <c r="D7" s="413"/>
      <c r="E7" s="414"/>
      <c r="F7" s="420"/>
      <c r="G7" s="412"/>
      <c r="H7" s="413"/>
      <c r="I7" s="413"/>
      <c r="J7" s="413"/>
      <c r="K7" s="419"/>
      <c r="L7" s="420"/>
      <c r="M7" s="412"/>
      <c r="N7" s="413"/>
      <c r="O7" s="413"/>
      <c r="P7" s="413"/>
      <c r="Q7" s="413"/>
      <c r="R7" s="413"/>
      <c r="S7" s="414"/>
      <c r="T7" s="412"/>
      <c r="U7" s="413"/>
      <c r="V7" s="413"/>
      <c r="W7" s="413"/>
      <c r="X7" s="413"/>
      <c r="Y7" s="413"/>
      <c r="Z7" s="413"/>
      <c r="AA7" s="413"/>
      <c r="AB7" s="414"/>
      <c r="AC7" s="418"/>
      <c r="AD7" s="420"/>
      <c r="AE7" s="412"/>
      <c r="AF7" s="413"/>
      <c r="AG7" s="413"/>
      <c r="AH7" s="413"/>
      <c r="AI7" s="414"/>
      <c r="AJ7" s="418"/>
      <c r="AK7" s="420"/>
      <c r="AL7" s="437"/>
      <c r="AM7" s="437"/>
      <c r="AN7" s="437"/>
      <c r="AO7" s="437"/>
      <c r="AP7" s="418"/>
      <c r="AQ7" s="420"/>
      <c r="AR7" s="412"/>
      <c r="AS7" s="413"/>
      <c r="AT7" s="413"/>
      <c r="AU7" s="413"/>
      <c r="AV7" s="413"/>
      <c r="AW7" s="413"/>
      <c r="AX7" s="414"/>
      <c r="AY7" s="408"/>
      <c r="AZ7" s="412"/>
      <c r="BA7" s="413"/>
      <c r="BB7" s="413"/>
      <c r="BC7" s="414"/>
      <c r="BD7" s="418"/>
      <c r="BE7" s="419"/>
      <c r="BF7" s="420"/>
      <c r="BG7" s="412"/>
      <c r="BH7" s="413"/>
      <c r="BI7" s="413"/>
      <c r="BJ7" s="413"/>
      <c r="BK7" s="414"/>
      <c r="BL7" s="412"/>
      <c r="BM7" s="413"/>
      <c r="BN7" s="413"/>
      <c r="BO7" s="413"/>
      <c r="BP7" s="413"/>
      <c r="BQ7" s="413"/>
      <c r="BR7" s="413"/>
      <c r="BS7" s="414"/>
      <c r="BT7" s="418"/>
      <c r="BU7" s="420"/>
      <c r="BV7" s="412"/>
      <c r="BW7" s="413"/>
      <c r="BX7" s="413"/>
      <c r="BY7" s="421"/>
      <c r="BZ7" s="437"/>
      <c r="CA7" s="437"/>
      <c r="CB7" s="437"/>
      <c r="CC7" s="437"/>
      <c r="CD7" s="421"/>
      <c r="CE7" s="412"/>
      <c r="CF7" s="414"/>
      <c r="CG7" s="408"/>
      <c r="CH7" s="440"/>
      <c r="CI7" s="441"/>
      <c r="CJ7" s="441"/>
      <c r="CK7" s="441"/>
      <c r="CL7" s="441"/>
      <c r="CM7" s="408"/>
      <c r="CN7" s="429"/>
      <c r="CO7" s="429"/>
      <c r="CP7" s="429"/>
    </row>
    <row r="8" spans="1:94" s="45" customFormat="1" ht="12.75" customHeight="1" x14ac:dyDescent="0.2">
      <c r="A8" s="443"/>
      <c r="B8" s="407" t="s">
        <v>106</v>
      </c>
      <c r="C8" s="407" t="s">
        <v>107</v>
      </c>
      <c r="D8" s="421" t="s">
        <v>108</v>
      </c>
      <c r="E8" s="407" t="s">
        <v>109</v>
      </c>
      <c r="F8" s="420"/>
      <c r="G8" s="421" t="s">
        <v>110</v>
      </c>
      <c r="H8" s="421" t="s">
        <v>111</v>
      </c>
      <c r="I8" s="415" t="s">
        <v>112</v>
      </c>
      <c r="J8" s="417"/>
      <c r="K8" s="419"/>
      <c r="L8" s="420"/>
      <c r="M8" s="415" t="s">
        <v>113</v>
      </c>
      <c r="N8" s="417"/>
      <c r="O8" s="421" t="s">
        <v>114</v>
      </c>
      <c r="P8" s="407" t="s">
        <v>115</v>
      </c>
      <c r="Q8" s="415" t="s">
        <v>116</v>
      </c>
      <c r="R8" s="416"/>
      <c r="S8" s="417"/>
      <c r="T8" s="415" t="s">
        <v>117</v>
      </c>
      <c r="U8" s="416"/>
      <c r="V8" s="417"/>
      <c r="W8" s="415" t="s">
        <v>118</v>
      </c>
      <c r="X8" s="417"/>
      <c r="Y8" s="415" t="s">
        <v>108</v>
      </c>
      <c r="Z8" s="417"/>
      <c r="AA8" s="415" t="s">
        <v>109</v>
      </c>
      <c r="AB8" s="417"/>
      <c r="AC8" s="418"/>
      <c r="AD8" s="420"/>
      <c r="AE8" s="415" t="s">
        <v>119</v>
      </c>
      <c r="AF8" s="417"/>
      <c r="AG8" s="415" t="s">
        <v>120</v>
      </c>
      <c r="AH8" s="417"/>
      <c r="AI8" s="421" t="s">
        <v>121</v>
      </c>
      <c r="AJ8" s="418"/>
      <c r="AK8" s="420"/>
      <c r="AL8" s="421" t="s">
        <v>122</v>
      </c>
      <c r="AM8" s="415" t="s">
        <v>123</v>
      </c>
      <c r="AN8" s="417"/>
      <c r="AO8" s="421" t="s">
        <v>124</v>
      </c>
      <c r="AP8" s="418"/>
      <c r="AQ8" s="420"/>
      <c r="AR8" s="421" t="s">
        <v>122</v>
      </c>
      <c r="AS8" s="415" t="s">
        <v>125</v>
      </c>
      <c r="AT8" s="417"/>
      <c r="AU8" s="415" t="s">
        <v>124</v>
      </c>
      <c r="AV8" s="416"/>
      <c r="AW8" s="417"/>
      <c r="AX8" s="407" t="s">
        <v>126</v>
      </c>
      <c r="AY8" s="408"/>
      <c r="AZ8" s="421" t="s">
        <v>110</v>
      </c>
      <c r="BA8" s="415" t="s">
        <v>127</v>
      </c>
      <c r="BB8" s="417"/>
      <c r="BC8" s="421" t="s">
        <v>128</v>
      </c>
      <c r="BD8" s="418"/>
      <c r="BE8" s="419"/>
      <c r="BF8" s="420"/>
      <c r="BG8" s="415" t="s">
        <v>129</v>
      </c>
      <c r="BH8" s="417"/>
      <c r="BI8" s="421" t="s">
        <v>130</v>
      </c>
      <c r="BJ8" s="422" t="s">
        <v>131</v>
      </c>
      <c r="BK8" s="421" t="s">
        <v>132</v>
      </c>
      <c r="BL8" s="421" t="s">
        <v>133</v>
      </c>
      <c r="BM8" s="415" t="s">
        <v>107</v>
      </c>
      <c r="BN8" s="417"/>
      <c r="BO8" s="415" t="s">
        <v>134</v>
      </c>
      <c r="BP8" s="417"/>
      <c r="BQ8" s="415" t="s">
        <v>135</v>
      </c>
      <c r="BR8" s="416"/>
      <c r="BS8" s="417"/>
      <c r="BT8" s="418"/>
      <c r="BU8" s="420"/>
      <c r="BV8" s="421" t="s">
        <v>136</v>
      </c>
      <c r="BW8" s="421" t="s">
        <v>111</v>
      </c>
      <c r="BX8" s="407" t="s">
        <v>128</v>
      </c>
      <c r="BY8" s="421"/>
      <c r="BZ8" s="421" t="s">
        <v>113</v>
      </c>
      <c r="CA8" s="421" t="s">
        <v>137</v>
      </c>
      <c r="CB8" s="421" t="s">
        <v>115</v>
      </c>
      <c r="CC8" s="421" t="s">
        <v>138</v>
      </c>
      <c r="CD8" s="421"/>
      <c r="CE8" s="421" t="s">
        <v>139</v>
      </c>
      <c r="CF8" s="421" t="s">
        <v>45</v>
      </c>
      <c r="CG8" s="408"/>
      <c r="CH8" s="430"/>
      <c r="CI8" s="431" t="s">
        <v>140</v>
      </c>
      <c r="CJ8" s="432" t="s">
        <v>141</v>
      </c>
      <c r="CK8" s="433" t="s">
        <v>142</v>
      </c>
      <c r="CL8" s="434"/>
      <c r="CM8" s="408"/>
      <c r="CN8" s="429"/>
      <c r="CO8" s="429"/>
      <c r="CP8" s="429"/>
    </row>
    <row r="9" spans="1:94" s="45" customFormat="1" ht="20.25" customHeight="1" x14ac:dyDescent="0.2">
      <c r="A9" s="444"/>
      <c r="B9" s="428"/>
      <c r="C9" s="428"/>
      <c r="D9" s="421"/>
      <c r="E9" s="428"/>
      <c r="F9" s="420"/>
      <c r="G9" s="421"/>
      <c r="H9" s="421"/>
      <c r="I9" s="418"/>
      <c r="J9" s="420"/>
      <c r="K9" s="419"/>
      <c r="L9" s="420"/>
      <c r="M9" s="418"/>
      <c r="N9" s="420"/>
      <c r="O9" s="421"/>
      <c r="P9" s="428"/>
      <c r="Q9" s="418"/>
      <c r="R9" s="419"/>
      <c r="S9" s="420"/>
      <c r="T9" s="418"/>
      <c r="U9" s="419"/>
      <c r="V9" s="420"/>
      <c r="W9" s="418"/>
      <c r="X9" s="420"/>
      <c r="Y9" s="418"/>
      <c r="Z9" s="420"/>
      <c r="AA9" s="424"/>
      <c r="AB9" s="426"/>
      <c r="AC9" s="418"/>
      <c r="AD9" s="420"/>
      <c r="AE9" s="418"/>
      <c r="AF9" s="420"/>
      <c r="AG9" s="418"/>
      <c r="AH9" s="420"/>
      <c r="AI9" s="421"/>
      <c r="AJ9" s="418"/>
      <c r="AK9" s="420"/>
      <c r="AL9" s="421"/>
      <c r="AM9" s="418"/>
      <c r="AN9" s="420"/>
      <c r="AO9" s="421"/>
      <c r="AP9" s="418"/>
      <c r="AQ9" s="420"/>
      <c r="AR9" s="421"/>
      <c r="AS9" s="418"/>
      <c r="AT9" s="420"/>
      <c r="AU9" s="418"/>
      <c r="AV9" s="419"/>
      <c r="AW9" s="420"/>
      <c r="AX9" s="428"/>
      <c r="AY9" s="408"/>
      <c r="AZ9" s="421"/>
      <c r="BA9" s="418"/>
      <c r="BB9" s="420"/>
      <c r="BC9" s="421"/>
      <c r="BD9" s="418"/>
      <c r="BE9" s="419"/>
      <c r="BF9" s="420"/>
      <c r="BG9" s="418"/>
      <c r="BH9" s="420"/>
      <c r="BI9" s="421"/>
      <c r="BJ9" s="423"/>
      <c r="BK9" s="421"/>
      <c r="BL9" s="421"/>
      <c r="BM9" s="418"/>
      <c r="BN9" s="420"/>
      <c r="BO9" s="418"/>
      <c r="BP9" s="420"/>
      <c r="BQ9" s="424"/>
      <c r="BR9" s="425"/>
      <c r="BS9" s="426"/>
      <c r="BT9" s="418"/>
      <c r="BU9" s="420"/>
      <c r="BV9" s="421"/>
      <c r="BW9" s="421"/>
      <c r="BX9" s="428"/>
      <c r="BY9" s="421"/>
      <c r="BZ9" s="421"/>
      <c r="CA9" s="421"/>
      <c r="CB9" s="421"/>
      <c r="CC9" s="421"/>
      <c r="CD9" s="421"/>
      <c r="CE9" s="421"/>
      <c r="CF9" s="421"/>
      <c r="CG9" s="428"/>
      <c r="CH9" s="431"/>
      <c r="CI9" s="431"/>
      <c r="CJ9" s="429"/>
      <c r="CK9" s="435"/>
      <c r="CL9" s="436"/>
      <c r="CM9" s="428"/>
      <c r="CN9" s="429"/>
      <c r="CO9" s="429"/>
      <c r="CP9" s="429"/>
    </row>
    <row r="10" spans="1:94" ht="6.75" hidden="1" customHeight="1" x14ac:dyDescent="0.2">
      <c r="A10" s="250"/>
      <c r="B10" s="251">
        <v>7</v>
      </c>
      <c r="C10" s="251"/>
      <c r="D10" s="421"/>
      <c r="E10" s="251"/>
      <c r="F10" s="420"/>
      <c r="G10" s="421"/>
      <c r="H10" s="421"/>
      <c r="I10" s="418"/>
      <c r="J10" s="420"/>
      <c r="K10" s="419"/>
      <c r="L10" s="420"/>
      <c r="M10" s="418"/>
      <c r="N10" s="420"/>
      <c r="O10" s="421"/>
      <c r="P10" s="251"/>
      <c r="Q10" s="252"/>
      <c r="R10" s="253"/>
      <c r="S10" s="254"/>
      <c r="T10" s="418"/>
      <c r="U10" s="419"/>
      <c r="V10" s="420"/>
      <c r="W10" s="418"/>
      <c r="X10" s="420"/>
      <c r="Y10" s="252"/>
      <c r="Z10" s="252"/>
      <c r="AA10" s="255"/>
      <c r="AB10" s="52"/>
      <c r="AC10" s="418"/>
      <c r="AD10" s="420"/>
      <c r="AE10" s="418"/>
      <c r="AF10" s="420"/>
      <c r="AG10" s="418"/>
      <c r="AH10" s="420"/>
      <c r="AI10" s="421"/>
      <c r="AJ10" s="418"/>
      <c r="AK10" s="420"/>
      <c r="AL10" s="421"/>
      <c r="AM10" s="418"/>
      <c r="AN10" s="420"/>
      <c r="AO10" s="421"/>
      <c r="AP10" s="418"/>
      <c r="AQ10" s="420"/>
      <c r="AR10" s="421"/>
      <c r="AS10" s="418"/>
      <c r="AT10" s="420"/>
      <c r="AU10" s="418"/>
      <c r="AV10" s="419"/>
      <c r="AW10" s="420"/>
      <c r="AX10" s="251"/>
      <c r="AY10" s="408"/>
      <c r="AZ10" s="421"/>
      <c r="BA10" s="251"/>
      <c r="BB10" s="256"/>
      <c r="BC10" s="421"/>
      <c r="BD10" s="253"/>
      <c r="BE10" s="257"/>
      <c r="BF10" s="254"/>
      <c r="BG10" s="418"/>
      <c r="BH10" s="420"/>
      <c r="BI10" s="421"/>
      <c r="BJ10" s="251"/>
      <c r="BK10" s="421"/>
      <c r="BL10" s="421"/>
      <c r="BM10" s="418"/>
      <c r="BN10" s="420"/>
      <c r="BO10" s="418"/>
      <c r="BP10" s="420"/>
      <c r="BQ10" s="251"/>
      <c r="BR10" s="251"/>
      <c r="BS10" s="251"/>
      <c r="BT10" s="418"/>
      <c r="BU10" s="420"/>
      <c r="BV10" s="421"/>
      <c r="BW10" s="421"/>
      <c r="BX10" s="251"/>
      <c r="BY10" s="421"/>
      <c r="BZ10" s="421"/>
      <c r="CA10" s="421"/>
      <c r="CB10" s="421"/>
      <c r="CC10" s="421"/>
      <c r="CD10" s="421"/>
      <c r="CE10" s="421"/>
      <c r="CF10" s="421"/>
      <c r="CG10" s="258"/>
      <c r="CH10" s="431"/>
      <c r="CI10" s="259"/>
      <c r="CJ10" s="429"/>
      <c r="CK10" s="435"/>
      <c r="CL10" s="436"/>
      <c r="CM10" s="260"/>
      <c r="CN10" s="429"/>
      <c r="CO10" s="429"/>
      <c r="CP10" s="429"/>
    </row>
    <row r="11" spans="1:94" ht="12.75" hidden="1" customHeight="1" x14ac:dyDescent="0.2">
      <c r="A11" s="250"/>
      <c r="B11" s="258"/>
      <c r="C11" s="251"/>
      <c r="D11" s="421"/>
      <c r="E11" s="251"/>
      <c r="F11" s="420"/>
      <c r="G11" s="421"/>
      <c r="H11" s="421"/>
      <c r="I11" s="418"/>
      <c r="J11" s="420"/>
      <c r="K11" s="419"/>
      <c r="L11" s="420"/>
      <c r="M11" s="418"/>
      <c r="N11" s="420"/>
      <c r="O11" s="421"/>
      <c r="P11" s="251"/>
      <c r="Q11" s="252"/>
      <c r="R11" s="253"/>
      <c r="S11" s="254"/>
      <c r="T11" s="418"/>
      <c r="U11" s="419"/>
      <c r="V11" s="420"/>
      <c r="W11" s="418"/>
      <c r="X11" s="420"/>
      <c r="Y11" s="252"/>
      <c r="Z11" s="252"/>
      <c r="AA11" s="255"/>
      <c r="AB11" s="52"/>
      <c r="AC11" s="418"/>
      <c r="AD11" s="420"/>
      <c r="AE11" s="418"/>
      <c r="AF11" s="420"/>
      <c r="AG11" s="418"/>
      <c r="AH11" s="420"/>
      <c r="AI11" s="421"/>
      <c r="AJ11" s="418"/>
      <c r="AK11" s="420"/>
      <c r="AL11" s="421"/>
      <c r="AM11" s="418"/>
      <c r="AN11" s="420"/>
      <c r="AO11" s="421"/>
      <c r="AP11" s="418"/>
      <c r="AQ11" s="420"/>
      <c r="AR11" s="421"/>
      <c r="AS11" s="418"/>
      <c r="AT11" s="420"/>
      <c r="AU11" s="418"/>
      <c r="AV11" s="419"/>
      <c r="AW11" s="420"/>
      <c r="AX11" s="251"/>
      <c r="AY11" s="408"/>
      <c r="AZ11" s="421"/>
      <c r="BA11" s="251"/>
      <c r="BB11" s="256"/>
      <c r="BC11" s="421"/>
      <c r="BD11" s="253"/>
      <c r="BE11" s="257"/>
      <c r="BF11" s="254"/>
      <c r="BG11" s="418"/>
      <c r="BH11" s="420"/>
      <c r="BI11" s="421"/>
      <c r="BJ11" s="251"/>
      <c r="BK11" s="421"/>
      <c r="BL11" s="421"/>
      <c r="BM11" s="418"/>
      <c r="BN11" s="420"/>
      <c r="BO11" s="418"/>
      <c r="BP11" s="420"/>
      <c r="BQ11" s="251"/>
      <c r="BR11" s="251"/>
      <c r="BS11" s="251"/>
      <c r="BT11" s="418"/>
      <c r="BU11" s="420"/>
      <c r="BV11" s="421"/>
      <c r="BW11" s="421"/>
      <c r="BX11" s="251"/>
      <c r="BY11" s="421"/>
      <c r="BZ11" s="421"/>
      <c r="CA11" s="421"/>
      <c r="CB11" s="421"/>
      <c r="CC11" s="421"/>
      <c r="CD11" s="421"/>
      <c r="CE11" s="421"/>
      <c r="CF11" s="421"/>
      <c r="CG11" s="258"/>
      <c r="CH11" s="431"/>
      <c r="CI11" s="259"/>
      <c r="CJ11" s="429"/>
      <c r="CK11" s="435"/>
      <c r="CL11" s="436"/>
      <c r="CM11" s="260"/>
      <c r="CN11" s="429"/>
      <c r="CO11" s="429"/>
      <c r="CP11" s="429"/>
    </row>
    <row r="12" spans="1:94" ht="12.75" hidden="1" customHeight="1" x14ac:dyDescent="0.2">
      <c r="A12" s="250"/>
      <c r="B12" s="258"/>
      <c r="C12" s="251"/>
      <c r="D12" s="421"/>
      <c r="E12" s="251"/>
      <c r="F12" s="420"/>
      <c r="G12" s="421"/>
      <c r="H12" s="421"/>
      <c r="I12" s="418"/>
      <c r="J12" s="420"/>
      <c r="K12" s="419"/>
      <c r="L12" s="420"/>
      <c r="M12" s="418"/>
      <c r="N12" s="420"/>
      <c r="O12" s="421"/>
      <c r="P12" s="251"/>
      <c r="Q12" s="252"/>
      <c r="R12" s="253"/>
      <c r="S12" s="254"/>
      <c r="T12" s="418"/>
      <c r="U12" s="419"/>
      <c r="V12" s="420"/>
      <c r="W12" s="418"/>
      <c r="X12" s="420"/>
      <c r="Y12" s="252"/>
      <c r="Z12" s="252"/>
      <c r="AA12" s="255"/>
      <c r="AB12" s="52"/>
      <c r="AC12" s="418"/>
      <c r="AD12" s="420"/>
      <c r="AE12" s="418"/>
      <c r="AF12" s="420"/>
      <c r="AG12" s="418"/>
      <c r="AH12" s="420"/>
      <c r="AI12" s="421"/>
      <c r="AJ12" s="418"/>
      <c r="AK12" s="420"/>
      <c r="AL12" s="421"/>
      <c r="AM12" s="418"/>
      <c r="AN12" s="420"/>
      <c r="AO12" s="421"/>
      <c r="AP12" s="418"/>
      <c r="AQ12" s="420"/>
      <c r="AR12" s="421"/>
      <c r="AS12" s="418"/>
      <c r="AT12" s="420"/>
      <c r="AU12" s="418"/>
      <c r="AV12" s="419"/>
      <c r="AW12" s="420"/>
      <c r="AX12" s="251"/>
      <c r="AY12" s="408"/>
      <c r="AZ12" s="421"/>
      <c r="BA12" s="251"/>
      <c r="BB12" s="256"/>
      <c r="BC12" s="421"/>
      <c r="BD12" s="253"/>
      <c r="BE12" s="257"/>
      <c r="BF12" s="254"/>
      <c r="BG12" s="418"/>
      <c r="BH12" s="420"/>
      <c r="BI12" s="421"/>
      <c r="BJ12" s="251"/>
      <c r="BK12" s="421"/>
      <c r="BL12" s="421"/>
      <c r="BM12" s="418"/>
      <c r="BN12" s="420"/>
      <c r="BO12" s="418"/>
      <c r="BP12" s="420"/>
      <c r="BQ12" s="251"/>
      <c r="BR12" s="251"/>
      <c r="BS12" s="251"/>
      <c r="BT12" s="418"/>
      <c r="BU12" s="420"/>
      <c r="BV12" s="421"/>
      <c r="BW12" s="421"/>
      <c r="BX12" s="251"/>
      <c r="BY12" s="421"/>
      <c r="BZ12" s="421"/>
      <c r="CA12" s="421"/>
      <c r="CB12" s="421"/>
      <c r="CC12" s="421"/>
      <c r="CD12" s="421"/>
      <c r="CE12" s="421"/>
      <c r="CF12" s="421"/>
      <c r="CG12" s="258"/>
      <c r="CH12" s="431"/>
      <c r="CI12" s="259"/>
      <c r="CJ12" s="429"/>
      <c r="CK12" s="435"/>
      <c r="CL12" s="436"/>
      <c r="CM12" s="260"/>
      <c r="CN12" s="429"/>
      <c r="CO12" s="429"/>
      <c r="CP12" s="429"/>
    </row>
    <row r="13" spans="1:94" ht="12.75" hidden="1" customHeight="1" x14ac:dyDescent="0.2">
      <c r="A13" s="250"/>
      <c r="B13" s="258"/>
      <c r="C13" s="251"/>
      <c r="D13" s="421"/>
      <c r="E13" s="251"/>
      <c r="F13" s="420"/>
      <c r="G13" s="421"/>
      <c r="H13" s="421"/>
      <c r="I13" s="418"/>
      <c r="J13" s="420"/>
      <c r="K13" s="419"/>
      <c r="L13" s="420"/>
      <c r="M13" s="418"/>
      <c r="N13" s="420"/>
      <c r="O13" s="421"/>
      <c r="P13" s="251"/>
      <c r="Q13" s="252"/>
      <c r="R13" s="253"/>
      <c r="S13" s="254"/>
      <c r="T13" s="418"/>
      <c r="U13" s="419"/>
      <c r="V13" s="420"/>
      <c r="W13" s="418"/>
      <c r="X13" s="420"/>
      <c r="Y13" s="252"/>
      <c r="Z13" s="252"/>
      <c r="AA13" s="255"/>
      <c r="AB13" s="52"/>
      <c r="AC13" s="418"/>
      <c r="AD13" s="420"/>
      <c r="AE13" s="418"/>
      <c r="AF13" s="420"/>
      <c r="AG13" s="418"/>
      <c r="AH13" s="420"/>
      <c r="AI13" s="421"/>
      <c r="AJ13" s="418"/>
      <c r="AK13" s="420"/>
      <c r="AL13" s="421"/>
      <c r="AM13" s="418"/>
      <c r="AN13" s="420"/>
      <c r="AO13" s="421"/>
      <c r="AP13" s="418"/>
      <c r="AQ13" s="420"/>
      <c r="AR13" s="421"/>
      <c r="AS13" s="418"/>
      <c r="AT13" s="420"/>
      <c r="AU13" s="418"/>
      <c r="AV13" s="419"/>
      <c r="AW13" s="420"/>
      <c r="AX13" s="251"/>
      <c r="AY13" s="408"/>
      <c r="AZ13" s="421"/>
      <c r="BA13" s="251"/>
      <c r="BB13" s="256"/>
      <c r="BC13" s="421"/>
      <c r="BD13" s="253"/>
      <c r="BE13" s="257"/>
      <c r="BF13" s="254"/>
      <c r="BG13" s="418"/>
      <c r="BH13" s="420"/>
      <c r="BI13" s="421"/>
      <c r="BJ13" s="251"/>
      <c r="BK13" s="421"/>
      <c r="BL13" s="421"/>
      <c r="BM13" s="418"/>
      <c r="BN13" s="420"/>
      <c r="BO13" s="418"/>
      <c r="BP13" s="420"/>
      <c r="BQ13" s="251"/>
      <c r="BR13" s="251"/>
      <c r="BS13" s="251"/>
      <c r="BT13" s="418"/>
      <c r="BU13" s="420"/>
      <c r="BV13" s="421"/>
      <c r="BW13" s="421"/>
      <c r="BX13" s="251"/>
      <c r="BY13" s="421"/>
      <c r="BZ13" s="421"/>
      <c r="CA13" s="421"/>
      <c r="CB13" s="421"/>
      <c r="CC13" s="421"/>
      <c r="CD13" s="421"/>
      <c r="CE13" s="421"/>
      <c r="CF13" s="421"/>
      <c r="CG13" s="258"/>
      <c r="CH13" s="431"/>
      <c r="CI13" s="259"/>
      <c r="CJ13" s="429"/>
      <c r="CK13" s="435"/>
      <c r="CL13" s="436"/>
      <c r="CM13" s="260"/>
      <c r="CN13" s="429"/>
      <c r="CO13" s="429"/>
      <c r="CP13" s="429"/>
    </row>
    <row r="14" spans="1:94" ht="12.75" hidden="1" customHeight="1" x14ac:dyDescent="0.2">
      <c r="A14" s="250"/>
      <c r="B14" s="258"/>
      <c r="C14" s="251"/>
      <c r="D14" s="421"/>
      <c r="E14" s="251"/>
      <c r="F14" s="420"/>
      <c r="G14" s="421"/>
      <c r="H14" s="421"/>
      <c r="I14" s="418"/>
      <c r="J14" s="420"/>
      <c r="K14" s="419"/>
      <c r="L14" s="420"/>
      <c r="M14" s="418"/>
      <c r="N14" s="420"/>
      <c r="O14" s="421"/>
      <c r="P14" s="251"/>
      <c r="Q14" s="252"/>
      <c r="R14" s="253"/>
      <c r="S14" s="254"/>
      <c r="T14" s="418"/>
      <c r="U14" s="419"/>
      <c r="V14" s="420"/>
      <c r="W14" s="418"/>
      <c r="X14" s="420"/>
      <c r="Y14" s="252"/>
      <c r="Z14" s="252"/>
      <c r="AA14" s="255"/>
      <c r="AB14" s="52"/>
      <c r="AC14" s="418"/>
      <c r="AD14" s="420"/>
      <c r="AE14" s="418"/>
      <c r="AF14" s="420"/>
      <c r="AG14" s="418"/>
      <c r="AH14" s="420"/>
      <c r="AI14" s="421"/>
      <c r="AJ14" s="418"/>
      <c r="AK14" s="420"/>
      <c r="AL14" s="421"/>
      <c r="AM14" s="418"/>
      <c r="AN14" s="420"/>
      <c r="AO14" s="421"/>
      <c r="AP14" s="418"/>
      <c r="AQ14" s="420"/>
      <c r="AR14" s="421"/>
      <c r="AS14" s="418"/>
      <c r="AT14" s="420"/>
      <c r="AU14" s="418"/>
      <c r="AV14" s="419"/>
      <c r="AW14" s="420"/>
      <c r="AX14" s="251"/>
      <c r="AY14" s="408"/>
      <c r="AZ14" s="421"/>
      <c r="BA14" s="251"/>
      <c r="BB14" s="256"/>
      <c r="BC14" s="421"/>
      <c r="BD14" s="253"/>
      <c r="BE14" s="257"/>
      <c r="BF14" s="254"/>
      <c r="BG14" s="418"/>
      <c r="BH14" s="420"/>
      <c r="BI14" s="421"/>
      <c r="BJ14" s="251"/>
      <c r="BK14" s="421"/>
      <c r="BL14" s="421"/>
      <c r="BM14" s="418"/>
      <c r="BN14" s="420"/>
      <c r="BO14" s="418"/>
      <c r="BP14" s="420"/>
      <c r="BQ14" s="251"/>
      <c r="BR14" s="251"/>
      <c r="BS14" s="251"/>
      <c r="BT14" s="418"/>
      <c r="BU14" s="420"/>
      <c r="BV14" s="421"/>
      <c r="BW14" s="421"/>
      <c r="BX14" s="251"/>
      <c r="BY14" s="421"/>
      <c r="BZ14" s="421"/>
      <c r="CA14" s="421"/>
      <c r="CB14" s="421"/>
      <c r="CC14" s="421"/>
      <c r="CD14" s="421"/>
      <c r="CE14" s="421"/>
      <c r="CF14" s="421"/>
      <c r="CG14" s="258"/>
      <c r="CH14" s="431"/>
      <c r="CI14" s="259"/>
      <c r="CJ14" s="429"/>
      <c r="CK14" s="435"/>
      <c r="CL14" s="436"/>
      <c r="CM14" s="260"/>
      <c r="CN14" s="429"/>
      <c r="CO14" s="429"/>
      <c r="CP14" s="429"/>
    </row>
    <row r="15" spans="1:94" ht="12.75" hidden="1" customHeight="1" x14ac:dyDescent="0.2">
      <c r="A15" s="261"/>
      <c r="B15" s="262"/>
      <c r="C15" s="263">
        <v>14</v>
      </c>
      <c r="D15" s="407"/>
      <c r="E15" s="263"/>
      <c r="F15" s="420"/>
      <c r="G15" s="407"/>
      <c r="H15" s="407"/>
      <c r="I15" s="418"/>
      <c r="J15" s="420"/>
      <c r="K15" s="419"/>
      <c r="L15" s="420"/>
      <c r="M15" s="418"/>
      <c r="N15" s="420"/>
      <c r="O15" s="407"/>
      <c r="P15" s="263"/>
      <c r="Q15" s="252"/>
      <c r="R15" s="253"/>
      <c r="S15" s="254"/>
      <c r="T15" s="418"/>
      <c r="U15" s="419"/>
      <c r="V15" s="420"/>
      <c r="W15" s="418"/>
      <c r="X15" s="420"/>
      <c r="Y15" s="252"/>
      <c r="Z15" s="252"/>
      <c r="AA15" s="255"/>
      <c r="AB15" s="52"/>
      <c r="AC15" s="418"/>
      <c r="AD15" s="420"/>
      <c r="AE15" s="418"/>
      <c r="AF15" s="420"/>
      <c r="AG15" s="424"/>
      <c r="AH15" s="426"/>
      <c r="AI15" s="407"/>
      <c r="AJ15" s="418"/>
      <c r="AK15" s="420"/>
      <c r="AL15" s="407"/>
      <c r="AM15" s="418"/>
      <c r="AN15" s="420"/>
      <c r="AO15" s="407"/>
      <c r="AP15" s="418"/>
      <c r="AQ15" s="420"/>
      <c r="AR15" s="407"/>
      <c r="AS15" s="418"/>
      <c r="AT15" s="420"/>
      <c r="AU15" s="418"/>
      <c r="AV15" s="419"/>
      <c r="AW15" s="420"/>
      <c r="AX15" s="263"/>
      <c r="AY15" s="408"/>
      <c r="AZ15" s="407"/>
      <c r="BA15" s="263"/>
      <c r="BB15" s="256"/>
      <c r="BC15" s="407"/>
      <c r="BD15" s="253"/>
      <c r="BE15" s="257"/>
      <c r="BF15" s="254"/>
      <c r="BG15" s="418"/>
      <c r="BH15" s="420"/>
      <c r="BI15" s="407"/>
      <c r="BJ15" s="263"/>
      <c r="BK15" s="407"/>
      <c r="BL15" s="407"/>
      <c r="BM15" s="418"/>
      <c r="BN15" s="420"/>
      <c r="BO15" s="418"/>
      <c r="BP15" s="420"/>
      <c r="BQ15" s="263"/>
      <c r="BR15" s="263"/>
      <c r="BS15" s="263"/>
      <c r="BT15" s="418"/>
      <c r="BU15" s="420"/>
      <c r="BV15" s="407"/>
      <c r="BW15" s="407"/>
      <c r="BX15" s="263"/>
      <c r="BY15" s="407"/>
      <c r="BZ15" s="407"/>
      <c r="CA15" s="407"/>
      <c r="CB15" s="407"/>
      <c r="CC15" s="407"/>
      <c r="CD15" s="407"/>
      <c r="CE15" s="407"/>
      <c r="CF15" s="407"/>
      <c r="CG15" s="262"/>
      <c r="CH15" s="431"/>
      <c r="CI15" s="259"/>
      <c r="CJ15" s="430"/>
      <c r="CK15" s="435"/>
      <c r="CL15" s="436"/>
      <c r="CM15" s="264"/>
      <c r="CN15" s="430"/>
      <c r="CO15" s="430"/>
      <c r="CP15" s="430"/>
    </row>
    <row r="16" spans="1:94" ht="11.25" customHeight="1" x14ac:dyDescent="0.2">
      <c r="A16" s="265">
        <v>1</v>
      </c>
      <c r="B16" s="258"/>
      <c r="C16" s="251"/>
      <c r="D16" s="251"/>
      <c r="E16" s="251"/>
      <c r="F16" s="266">
        <v>17</v>
      </c>
      <c r="G16" s="251"/>
      <c r="H16" s="251"/>
      <c r="I16" s="393"/>
      <c r="J16" s="394"/>
      <c r="K16" s="393"/>
      <c r="L16" s="394"/>
      <c r="M16" s="393"/>
      <c r="N16" s="394"/>
      <c r="O16" s="251"/>
      <c r="P16" s="251"/>
      <c r="Q16" s="398"/>
      <c r="R16" s="400"/>
      <c r="S16" s="399"/>
      <c r="T16" s="398"/>
      <c r="U16" s="400"/>
      <c r="V16" s="399"/>
      <c r="W16" s="398"/>
      <c r="X16" s="399"/>
      <c r="Y16" s="398"/>
      <c r="Z16" s="399"/>
      <c r="AA16" s="398"/>
      <c r="AB16" s="399"/>
      <c r="AC16" s="405"/>
      <c r="AD16" s="406"/>
      <c r="AE16" s="405"/>
      <c r="AF16" s="406"/>
      <c r="AG16" s="398"/>
      <c r="AH16" s="399"/>
      <c r="AI16" s="251"/>
      <c r="AJ16" s="393"/>
      <c r="AK16" s="394"/>
      <c r="AL16" s="267">
        <v>22</v>
      </c>
      <c r="AM16" s="393"/>
      <c r="AN16" s="394"/>
      <c r="AO16" s="251"/>
      <c r="AP16" s="395"/>
      <c r="AQ16" s="396"/>
      <c r="AR16" s="251"/>
      <c r="AS16" s="393"/>
      <c r="AT16" s="394"/>
      <c r="AU16" s="393"/>
      <c r="AV16" s="397"/>
      <c r="AW16" s="394"/>
      <c r="AX16" s="251"/>
      <c r="AY16" s="268"/>
      <c r="AZ16" s="268"/>
      <c r="BA16" s="398"/>
      <c r="BB16" s="399"/>
      <c r="BC16" s="268"/>
      <c r="BD16" s="398"/>
      <c r="BE16" s="400"/>
      <c r="BF16" s="399"/>
      <c r="BG16" s="398"/>
      <c r="BH16" s="399"/>
      <c r="BI16" s="268"/>
      <c r="BJ16" s="268"/>
      <c r="BK16" s="268"/>
      <c r="BL16" s="268"/>
      <c r="BM16" s="398"/>
      <c r="BN16" s="399"/>
      <c r="BO16" s="403"/>
      <c r="BP16" s="404"/>
      <c r="BQ16" s="403"/>
      <c r="BR16" s="427"/>
      <c r="BS16" s="404"/>
      <c r="BT16" s="405"/>
      <c r="BU16" s="406"/>
      <c r="BV16" s="269"/>
      <c r="BW16" s="269"/>
      <c r="BX16" s="269"/>
      <c r="BY16" s="269"/>
      <c r="BZ16" s="269"/>
      <c r="CA16" s="269"/>
      <c r="CB16" s="269"/>
      <c r="CC16" s="269"/>
      <c r="CD16" s="266">
        <v>1</v>
      </c>
      <c r="CE16" s="270">
        <v>39</v>
      </c>
      <c r="CF16" s="270">
        <f>CE16*36</f>
        <v>1404</v>
      </c>
      <c r="CG16" s="271">
        <v>2</v>
      </c>
      <c r="CH16" s="270"/>
      <c r="CI16" s="266"/>
      <c r="CJ16" s="270"/>
      <c r="CK16" s="387"/>
      <c r="CL16" s="388"/>
      <c r="CM16" s="270"/>
      <c r="CN16" s="270"/>
      <c r="CO16" s="270">
        <v>11</v>
      </c>
      <c r="CP16" s="270">
        <f>CE16+CG16+CI16+CJ16+CK16+CM16+CN16+CO16</f>
        <v>52</v>
      </c>
    </row>
    <row r="17" spans="1:95" s="77" customFormat="1" ht="9" customHeight="1" x14ac:dyDescent="0.25">
      <c r="A17" s="272">
        <v>2</v>
      </c>
      <c r="B17" s="273"/>
      <c r="C17" s="273"/>
      <c r="D17" s="273"/>
      <c r="E17" s="273"/>
      <c r="F17" s="274">
        <v>17</v>
      </c>
      <c r="G17" s="273"/>
      <c r="H17" s="273"/>
      <c r="I17" s="386"/>
      <c r="J17" s="386"/>
      <c r="K17" s="387"/>
      <c r="L17" s="388"/>
      <c r="M17" s="386"/>
      <c r="N17" s="386"/>
      <c r="O17" s="273"/>
      <c r="P17" s="273"/>
      <c r="Q17" s="344"/>
      <c r="R17" s="364"/>
      <c r="S17" s="345"/>
      <c r="T17" s="344"/>
      <c r="U17" s="364"/>
      <c r="V17" s="345"/>
      <c r="W17" s="357"/>
      <c r="X17" s="357"/>
      <c r="Y17" s="357"/>
      <c r="Z17" s="357"/>
      <c r="AA17" s="401"/>
      <c r="AB17" s="402"/>
      <c r="AC17" s="382"/>
      <c r="AD17" s="382"/>
      <c r="AE17" s="360"/>
      <c r="AF17" s="360"/>
      <c r="AG17" s="344"/>
      <c r="AH17" s="345"/>
      <c r="AI17" s="275"/>
      <c r="AJ17" s="361"/>
      <c r="AK17" s="361"/>
      <c r="AL17" s="276">
        <v>15</v>
      </c>
      <c r="AM17" s="361"/>
      <c r="AN17" s="361"/>
      <c r="AO17" s="275"/>
      <c r="AP17" s="391"/>
      <c r="AQ17" s="391"/>
      <c r="AR17" s="275"/>
      <c r="AS17" s="391"/>
      <c r="AT17" s="391"/>
      <c r="AU17" s="361"/>
      <c r="AV17" s="361"/>
      <c r="AW17" s="361"/>
      <c r="AX17" s="275"/>
      <c r="AY17" s="277"/>
      <c r="AZ17" s="277"/>
      <c r="BA17" s="357"/>
      <c r="BB17" s="357"/>
      <c r="BC17" s="278"/>
      <c r="BD17" s="389" t="s">
        <v>187</v>
      </c>
      <c r="BE17" s="392"/>
      <c r="BF17" s="390"/>
      <c r="BG17" s="389" t="s">
        <v>227</v>
      </c>
      <c r="BH17" s="390"/>
      <c r="BI17" s="279" t="s">
        <v>227</v>
      </c>
      <c r="BJ17" s="279" t="s">
        <v>227</v>
      </c>
      <c r="BK17" s="279" t="s">
        <v>227</v>
      </c>
      <c r="BL17" s="279" t="s">
        <v>227</v>
      </c>
      <c r="BM17" s="389" t="s">
        <v>227</v>
      </c>
      <c r="BN17" s="390"/>
      <c r="BO17" s="389" t="s">
        <v>227</v>
      </c>
      <c r="BP17" s="390"/>
      <c r="BQ17" s="389" t="s">
        <v>227</v>
      </c>
      <c r="BR17" s="392"/>
      <c r="BS17" s="390"/>
      <c r="BT17" s="367"/>
      <c r="BU17" s="369"/>
      <c r="BV17" s="280"/>
      <c r="BW17" s="280"/>
      <c r="BX17" s="280"/>
      <c r="BY17" s="280"/>
      <c r="BZ17" s="280"/>
      <c r="CA17" s="280"/>
      <c r="CB17" s="280"/>
      <c r="CC17" s="280"/>
      <c r="CD17" s="270">
        <v>2</v>
      </c>
      <c r="CE17" s="281">
        <v>32</v>
      </c>
      <c r="CF17" s="270">
        <f>CE17*36</f>
        <v>1152</v>
      </c>
      <c r="CG17" s="282">
        <v>1</v>
      </c>
      <c r="CH17" s="282"/>
      <c r="CI17" s="283">
        <v>1</v>
      </c>
      <c r="CJ17" s="284">
        <v>8</v>
      </c>
      <c r="CK17" s="346"/>
      <c r="CL17" s="347"/>
      <c r="CM17" s="284"/>
      <c r="CN17" s="284"/>
      <c r="CO17" s="284">
        <v>10</v>
      </c>
      <c r="CP17" s="270">
        <f>CE17+CG17+CI17+CJ17+CK17+CM17+CN17+CO17</f>
        <v>52</v>
      </c>
    </row>
    <row r="18" spans="1:95" s="77" customFormat="1" ht="10.5" customHeight="1" x14ac:dyDescent="0.2">
      <c r="A18" s="265">
        <v>3</v>
      </c>
      <c r="B18" s="275"/>
      <c r="C18" s="275"/>
      <c r="D18" s="275"/>
      <c r="E18" s="275"/>
      <c r="F18" s="285">
        <v>16</v>
      </c>
      <c r="G18" s="275"/>
      <c r="H18" s="273"/>
      <c r="I18" s="361"/>
      <c r="J18" s="361"/>
      <c r="K18" s="362"/>
      <c r="L18" s="363"/>
      <c r="M18" s="361"/>
      <c r="N18" s="361"/>
      <c r="O18" s="286"/>
      <c r="P18" s="286"/>
      <c r="Q18" s="383"/>
      <c r="R18" s="384"/>
      <c r="S18" s="385"/>
      <c r="T18" s="383"/>
      <c r="U18" s="384"/>
      <c r="V18" s="385"/>
      <c r="W18" s="379"/>
      <c r="X18" s="379"/>
      <c r="Y18" s="379"/>
      <c r="Z18" s="379"/>
      <c r="AA18" s="380"/>
      <c r="AB18" s="381"/>
      <c r="AC18" s="382"/>
      <c r="AD18" s="382"/>
      <c r="AE18" s="360"/>
      <c r="AF18" s="360"/>
      <c r="AG18" s="344"/>
      <c r="AH18" s="345"/>
      <c r="AI18" s="275"/>
      <c r="AJ18" s="361"/>
      <c r="AK18" s="361"/>
      <c r="AL18" s="276">
        <v>21</v>
      </c>
      <c r="AM18" s="372"/>
      <c r="AN18" s="372"/>
      <c r="AO18" s="275"/>
      <c r="AP18" s="373"/>
      <c r="AQ18" s="373"/>
      <c r="AR18" s="287"/>
      <c r="AS18" s="373"/>
      <c r="AT18" s="373"/>
      <c r="AU18" s="365"/>
      <c r="AV18" s="374"/>
      <c r="AW18" s="375"/>
      <c r="AX18" s="287"/>
      <c r="AY18" s="287"/>
      <c r="AZ18" s="287"/>
      <c r="BA18" s="365"/>
      <c r="BB18" s="366"/>
      <c r="BC18" s="288"/>
      <c r="BD18" s="376"/>
      <c r="BE18" s="377"/>
      <c r="BF18" s="378"/>
      <c r="BG18" s="365"/>
      <c r="BH18" s="366"/>
      <c r="BI18" s="287"/>
      <c r="BJ18" s="287"/>
      <c r="BK18" s="287"/>
      <c r="BL18" s="287"/>
      <c r="BM18" s="348" t="s">
        <v>187</v>
      </c>
      <c r="BN18" s="349"/>
      <c r="BO18" s="348" t="s">
        <v>227</v>
      </c>
      <c r="BP18" s="349"/>
      <c r="BQ18" s="367"/>
      <c r="BR18" s="368"/>
      <c r="BS18" s="369"/>
      <c r="BT18" s="370"/>
      <c r="BU18" s="371"/>
      <c r="BV18" s="289"/>
      <c r="BW18" s="280"/>
      <c r="BX18" s="280"/>
      <c r="BY18" s="280"/>
      <c r="BZ18" s="280"/>
      <c r="CA18" s="280"/>
      <c r="CB18" s="280"/>
      <c r="CC18" s="280"/>
      <c r="CD18" s="266">
        <v>3</v>
      </c>
      <c r="CE18" s="281">
        <v>37</v>
      </c>
      <c r="CF18" s="270">
        <f>CE18*36</f>
        <v>1332</v>
      </c>
      <c r="CG18" s="282">
        <v>2</v>
      </c>
      <c r="CH18" s="282"/>
      <c r="CI18" s="283">
        <v>1</v>
      </c>
      <c r="CJ18" s="284">
        <v>1</v>
      </c>
      <c r="CK18" s="346"/>
      <c r="CL18" s="347"/>
      <c r="CM18" s="284"/>
      <c r="CN18" s="284"/>
      <c r="CO18" s="284">
        <v>11</v>
      </c>
      <c r="CP18" s="270">
        <f>CE18+CG18+CI18+CJ18+CK18+CM18+CN18+CO18</f>
        <v>52</v>
      </c>
    </row>
    <row r="19" spans="1:95" ht="12.75" customHeight="1" x14ac:dyDescent="0.2">
      <c r="A19" s="272">
        <v>4</v>
      </c>
      <c r="B19" s="290"/>
      <c r="C19" s="290"/>
      <c r="D19" s="290"/>
      <c r="E19" s="290"/>
      <c r="F19" s="285">
        <v>16</v>
      </c>
      <c r="G19" s="290"/>
      <c r="H19" s="291"/>
      <c r="I19" s="361"/>
      <c r="J19" s="361"/>
      <c r="K19" s="362"/>
      <c r="L19" s="363"/>
      <c r="M19" s="362"/>
      <c r="N19" s="363"/>
      <c r="O19" s="291"/>
      <c r="P19" s="291"/>
      <c r="Q19" s="344"/>
      <c r="R19" s="364"/>
      <c r="S19" s="345"/>
      <c r="T19" s="344"/>
      <c r="U19" s="364"/>
      <c r="V19" s="345"/>
      <c r="W19" s="344"/>
      <c r="X19" s="345"/>
      <c r="Y19" s="357"/>
      <c r="Z19" s="357"/>
      <c r="AA19" s="341" t="s">
        <v>227</v>
      </c>
      <c r="AB19" s="341"/>
      <c r="AC19" s="358"/>
      <c r="AD19" s="359"/>
      <c r="AE19" s="360"/>
      <c r="AF19" s="360"/>
      <c r="AG19" s="348" t="s">
        <v>227</v>
      </c>
      <c r="AH19" s="349"/>
      <c r="AI19" s="292" t="s">
        <v>227</v>
      </c>
      <c r="AJ19" s="341" t="s">
        <v>227</v>
      </c>
      <c r="AK19" s="341"/>
      <c r="AL19" s="293" t="s">
        <v>227</v>
      </c>
      <c r="AM19" s="341" t="s">
        <v>227</v>
      </c>
      <c r="AN19" s="341"/>
      <c r="AO19" s="292" t="s">
        <v>227</v>
      </c>
      <c r="AP19" s="348" t="s">
        <v>227</v>
      </c>
      <c r="AQ19" s="349"/>
      <c r="AR19" s="294" t="s">
        <v>227</v>
      </c>
      <c r="AS19" s="350" t="s">
        <v>227</v>
      </c>
      <c r="AT19" s="350"/>
      <c r="AU19" s="351" t="s">
        <v>227</v>
      </c>
      <c r="AV19" s="352"/>
      <c r="AW19" s="353"/>
      <c r="AX19" s="294" t="s">
        <v>227</v>
      </c>
      <c r="AY19" s="294" t="s">
        <v>227</v>
      </c>
      <c r="AZ19" s="294" t="s">
        <v>227</v>
      </c>
      <c r="BA19" s="354"/>
      <c r="BB19" s="355"/>
      <c r="BC19" s="292" t="s">
        <v>228</v>
      </c>
      <c r="BD19" s="348" t="s">
        <v>228</v>
      </c>
      <c r="BE19" s="356"/>
      <c r="BF19" s="349"/>
      <c r="BG19" s="341" t="s">
        <v>228</v>
      </c>
      <c r="BH19" s="341"/>
      <c r="BI19" s="292" t="s">
        <v>228</v>
      </c>
      <c r="BJ19" s="295"/>
      <c r="BK19" s="295"/>
      <c r="BL19" s="295"/>
      <c r="BM19" s="342"/>
      <c r="BN19" s="342"/>
      <c r="BO19" s="343"/>
      <c r="BP19" s="343"/>
      <c r="BQ19" s="343"/>
      <c r="BR19" s="343"/>
      <c r="BS19" s="343"/>
      <c r="BT19" s="344"/>
      <c r="BU19" s="345"/>
      <c r="BV19" s="291"/>
      <c r="BW19" s="291"/>
      <c r="BX19" s="291"/>
      <c r="BY19" s="291"/>
      <c r="BZ19" s="291"/>
      <c r="CA19" s="291"/>
      <c r="CB19" s="291"/>
      <c r="CC19" s="291"/>
      <c r="CD19" s="270">
        <v>4</v>
      </c>
      <c r="CE19" s="281">
        <v>16</v>
      </c>
      <c r="CF19" s="270">
        <f>CE19*36</f>
        <v>576</v>
      </c>
      <c r="CG19" s="284">
        <v>1</v>
      </c>
      <c r="CH19" s="282"/>
      <c r="CI19" s="284">
        <v>0</v>
      </c>
      <c r="CJ19" s="284">
        <v>14</v>
      </c>
      <c r="CK19" s="346">
        <v>4</v>
      </c>
      <c r="CL19" s="347"/>
      <c r="CM19" s="284">
        <v>2</v>
      </c>
      <c r="CN19" s="284">
        <v>4</v>
      </c>
      <c r="CO19" s="284">
        <v>2</v>
      </c>
      <c r="CP19" s="270">
        <f>CE19+CG19+CI19+CJ19+CK19+CM19+CN19+CO19</f>
        <v>43</v>
      </c>
    </row>
    <row r="20" spans="1:95" hidden="1" x14ac:dyDescent="0.2">
      <c r="A20" s="52"/>
      <c r="B20" s="52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52"/>
      <c r="CE20" s="52"/>
      <c r="CF20" s="266">
        <f>CE20*36</f>
        <v>0</v>
      </c>
      <c r="CG20" s="52"/>
      <c r="CH20" s="52"/>
      <c r="CI20" s="81"/>
      <c r="CJ20" s="81"/>
      <c r="CK20" s="81"/>
      <c r="CL20" s="81"/>
      <c r="CM20" s="81"/>
      <c r="CN20" s="81"/>
      <c r="CO20" s="81"/>
      <c r="CP20" s="81"/>
    </row>
    <row r="21" spans="1:95" ht="4.1500000000000004" customHeight="1" x14ac:dyDescent="0.2">
      <c r="A21" s="52"/>
      <c r="B21" s="52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 t="s">
        <v>144</v>
      </c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52"/>
      <c r="CE21" s="52"/>
      <c r="CF21" s="52"/>
      <c r="CG21" s="52"/>
      <c r="CH21" s="52"/>
      <c r="CI21" s="81"/>
      <c r="CJ21" s="81"/>
      <c r="CK21" s="81"/>
      <c r="CL21" s="81"/>
      <c r="CM21" s="81"/>
      <c r="CN21" s="81"/>
      <c r="CO21" s="81"/>
      <c r="CP21" s="81"/>
    </row>
    <row r="22" spans="1:95" ht="9" customHeight="1" x14ac:dyDescent="0.2">
      <c r="A22" s="52"/>
      <c r="B22" s="52"/>
      <c r="C22" s="80"/>
      <c r="D22" s="80" t="s">
        <v>145</v>
      </c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52"/>
      <c r="CE22" s="84">
        <f t="shared" ref="CE22:CO22" si="0">SUM(CE16:CE19)</f>
        <v>124</v>
      </c>
      <c r="CF22" s="84">
        <f t="shared" si="0"/>
        <v>4464</v>
      </c>
      <c r="CG22" s="84">
        <f t="shared" si="0"/>
        <v>6</v>
      </c>
      <c r="CH22" s="84">
        <f t="shared" si="0"/>
        <v>0</v>
      </c>
      <c r="CI22" s="84">
        <f t="shared" si="0"/>
        <v>2</v>
      </c>
      <c r="CJ22" s="84">
        <f t="shared" si="0"/>
        <v>23</v>
      </c>
      <c r="CK22" s="84">
        <f t="shared" si="0"/>
        <v>4</v>
      </c>
      <c r="CL22" s="84">
        <f t="shared" si="0"/>
        <v>0</v>
      </c>
      <c r="CM22" s="84">
        <f t="shared" si="0"/>
        <v>2</v>
      </c>
      <c r="CN22" s="84">
        <f t="shared" si="0"/>
        <v>4</v>
      </c>
      <c r="CO22" s="84">
        <f t="shared" si="0"/>
        <v>34</v>
      </c>
      <c r="CP22" s="84">
        <v>199</v>
      </c>
      <c r="CQ22" s="45"/>
    </row>
    <row r="23" spans="1:95" ht="9" customHeight="1" x14ac:dyDescent="0.2">
      <c r="A23" s="296"/>
      <c r="B23" s="297" t="s">
        <v>229</v>
      </c>
      <c r="C23" s="80"/>
      <c r="D23" s="80"/>
      <c r="E23" s="52"/>
      <c r="F23" s="52"/>
      <c r="G23" s="80"/>
      <c r="H23" s="80"/>
      <c r="I23" s="80"/>
      <c r="J23" s="80"/>
      <c r="K23" s="80"/>
      <c r="L23" s="80"/>
      <c r="M23" s="80"/>
      <c r="N23" s="80"/>
      <c r="O23" s="298"/>
      <c r="P23" s="297" t="s">
        <v>230</v>
      </c>
      <c r="Q23" s="297"/>
      <c r="R23" s="297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52"/>
      <c r="AD23" s="52"/>
      <c r="AE23" s="52"/>
      <c r="AF23" s="52"/>
      <c r="AG23" s="52"/>
      <c r="AH23" s="80"/>
      <c r="AI23" s="80"/>
      <c r="AJ23" s="80"/>
      <c r="AK23" s="80"/>
      <c r="AL23" s="52"/>
      <c r="AM23" s="299" t="s">
        <v>228</v>
      </c>
      <c r="AN23" s="300"/>
      <c r="AO23" s="297" t="s">
        <v>146</v>
      </c>
      <c r="AP23" s="297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52"/>
      <c r="BC23" s="52"/>
      <c r="BD23" s="335"/>
      <c r="BE23" s="336"/>
      <c r="BF23" s="337"/>
      <c r="BG23" s="297" t="s">
        <v>147</v>
      </c>
      <c r="BH23" s="297"/>
      <c r="BI23" s="52"/>
      <c r="BJ23" s="80"/>
      <c r="BK23" s="80"/>
      <c r="BL23" s="52"/>
      <c r="BM23" s="52"/>
      <c r="BN23" s="52"/>
      <c r="BO23" s="80"/>
      <c r="BP23" s="80"/>
      <c r="BQ23" s="80"/>
      <c r="BR23" s="80"/>
      <c r="BS23" s="80"/>
      <c r="BT23" s="80"/>
      <c r="BU23" s="80"/>
      <c r="BV23" s="52"/>
      <c r="BW23" s="52"/>
      <c r="BX23" s="80"/>
      <c r="BY23" s="80"/>
      <c r="BZ23" s="301"/>
      <c r="CA23" s="297" t="s">
        <v>148</v>
      </c>
      <c r="CB23" s="80"/>
      <c r="CC23" s="80"/>
      <c r="CD23" s="52"/>
      <c r="CE23" s="52"/>
      <c r="CF23" s="52"/>
      <c r="CG23" s="52"/>
      <c r="CH23" s="52"/>
      <c r="CI23" s="52"/>
      <c r="CJ23" s="52"/>
      <c r="CK23" s="52"/>
      <c r="CL23" s="52"/>
      <c r="CM23" s="302"/>
      <c r="CN23" s="297" t="s">
        <v>149</v>
      </c>
      <c r="CO23" s="52"/>
      <c r="CP23" s="52"/>
    </row>
    <row r="24" spans="1:95" ht="4.5" customHeight="1" x14ac:dyDescent="0.2">
      <c r="A24" s="52"/>
      <c r="B24" s="52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</row>
    <row r="25" spans="1:95" ht="9" customHeight="1" x14ac:dyDescent="0.2">
      <c r="A25" s="303"/>
      <c r="B25" s="297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304" t="s">
        <v>187</v>
      </c>
      <c r="P25" s="297" t="s">
        <v>150</v>
      </c>
      <c r="Q25" s="297"/>
      <c r="R25" s="297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338" t="s">
        <v>227</v>
      </c>
      <c r="BE25" s="339"/>
      <c r="BF25" s="340"/>
      <c r="BG25" s="297" t="s">
        <v>151</v>
      </c>
      <c r="BH25" s="297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305"/>
      <c r="CA25" s="306"/>
      <c r="CB25" s="307"/>
      <c r="CC25" s="52"/>
      <c r="CD25" s="52"/>
      <c r="CE25" s="52"/>
      <c r="CF25" s="308"/>
      <c r="CG25" s="297"/>
      <c r="CH25" s="52"/>
      <c r="CI25" s="52"/>
      <c r="CJ25" s="52"/>
      <c r="CK25" s="52"/>
      <c r="CL25" s="52"/>
      <c r="CM25" s="52"/>
      <c r="CN25" s="52"/>
      <c r="CO25" s="52"/>
      <c r="CP25" s="52"/>
    </row>
    <row r="26" spans="1:95" ht="12" customHeight="1" x14ac:dyDescent="0.2">
      <c r="H26" s="93"/>
      <c r="I26" s="93"/>
      <c r="BV26" s="45"/>
      <c r="BW26" s="45"/>
    </row>
    <row r="29" spans="1:95" x14ac:dyDescent="0.2">
      <c r="BP29" s="309"/>
    </row>
    <row r="30" spans="1:95" x14ac:dyDescent="0.2">
      <c r="CI30" s="310"/>
    </row>
  </sheetData>
  <mergeCells count="177">
    <mergeCell ref="CF8:CF15"/>
    <mergeCell ref="A6:A9"/>
    <mergeCell ref="B6:E7"/>
    <mergeCell ref="F6:F15"/>
    <mergeCell ref="G6:J7"/>
    <mergeCell ref="K6:L15"/>
    <mergeCell ref="M6:S7"/>
    <mergeCell ref="B8:B9"/>
    <mergeCell ref="C8:C9"/>
    <mergeCell ref="D8:D15"/>
    <mergeCell ref="E8:E9"/>
    <mergeCell ref="G8:G15"/>
    <mergeCell ref="H8:H15"/>
    <mergeCell ref="I8:J15"/>
    <mergeCell ref="M8:N15"/>
    <mergeCell ref="O8:O15"/>
    <mergeCell ref="P8:P9"/>
    <mergeCell ref="Q8:S9"/>
    <mergeCell ref="AZ8:AZ15"/>
    <mergeCell ref="T6:AB7"/>
    <mergeCell ref="AC6:AD15"/>
    <mergeCell ref="AE6:AI7"/>
    <mergeCell ref="AJ6:AK15"/>
    <mergeCell ref="AL6:AO7"/>
    <mergeCell ref="CN6:CN15"/>
    <mergeCell ref="CO6:CO15"/>
    <mergeCell ref="CP6:CP15"/>
    <mergeCell ref="CI8:CI9"/>
    <mergeCell ref="CJ8:CJ15"/>
    <mergeCell ref="CK8:CL15"/>
    <mergeCell ref="BT6:BU15"/>
    <mergeCell ref="BV6:BX7"/>
    <mergeCell ref="BY6:BY15"/>
    <mergeCell ref="BZ6:CC7"/>
    <mergeCell ref="CD6:CD15"/>
    <mergeCell ref="CE6:CF7"/>
    <mergeCell ref="BV8:BV15"/>
    <mergeCell ref="BW8:BW15"/>
    <mergeCell ref="BX8:BX9"/>
    <mergeCell ref="BZ8:BZ15"/>
    <mergeCell ref="CG6:CG9"/>
    <mergeCell ref="CH6:CL7"/>
    <mergeCell ref="CM6:CM9"/>
    <mergeCell ref="CA8:CA15"/>
    <mergeCell ref="CB8:CB15"/>
    <mergeCell ref="CC8:CC15"/>
    <mergeCell ref="CE8:CE15"/>
    <mergeCell ref="CH8:CH15"/>
    <mergeCell ref="AO8:AO15"/>
    <mergeCell ref="AR8:AR15"/>
    <mergeCell ref="AS8:AT15"/>
    <mergeCell ref="AU8:AW15"/>
    <mergeCell ref="T8:V15"/>
    <mergeCell ref="W8:X15"/>
    <mergeCell ref="Y8:Z9"/>
    <mergeCell ref="AA8:AB9"/>
    <mergeCell ref="AE8:AF15"/>
    <mergeCell ref="AP6:AQ15"/>
    <mergeCell ref="AG8:AH15"/>
    <mergeCell ref="AI8:AI15"/>
    <mergeCell ref="AL8:AL15"/>
    <mergeCell ref="AM8:AN15"/>
    <mergeCell ref="AR6:AX7"/>
    <mergeCell ref="AX8:AX9"/>
    <mergeCell ref="AY6:AY15"/>
    <mergeCell ref="AZ6:BC7"/>
    <mergeCell ref="BD6:BF9"/>
    <mergeCell ref="BG6:BK7"/>
    <mergeCell ref="BL6:BS7"/>
    <mergeCell ref="BA8:BB9"/>
    <mergeCell ref="BC8:BC15"/>
    <mergeCell ref="BG8:BH15"/>
    <mergeCell ref="BI8:BI15"/>
    <mergeCell ref="BJ8:BJ9"/>
    <mergeCell ref="BK8:BK15"/>
    <mergeCell ref="BL8:BL15"/>
    <mergeCell ref="BM8:BN15"/>
    <mergeCell ref="BO8:BP15"/>
    <mergeCell ref="BQ8:BS9"/>
    <mergeCell ref="I16:J16"/>
    <mergeCell ref="K16:L16"/>
    <mergeCell ref="M16:N16"/>
    <mergeCell ref="Q16:S16"/>
    <mergeCell ref="T16:V16"/>
    <mergeCell ref="W16:X16"/>
    <mergeCell ref="BG16:BH16"/>
    <mergeCell ref="BM16:BN16"/>
    <mergeCell ref="BO16:BP16"/>
    <mergeCell ref="Y16:Z16"/>
    <mergeCell ref="AA16:AB16"/>
    <mergeCell ref="AC16:AD16"/>
    <mergeCell ref="AE16:AF16"/>
    <mergeCell ref="AG16:AH16"/>
    <mergeCell ref="AJ16:AK16"/>
    <mergeCell ref="CK16:CL16"/>
    <mergeCell ref="AM16:AN16"/>
    <mergeCell ref="AP16:AQ16"/>
    <mergeCell ref="AS16:AT16"/>
    <mergeCell ref="AU16:AW16"/>
    <mergeCell ref="BA16:BB16"/>
    <mergeCell ref="BD16:BF16"/>
    <mergeCell ref="Y17:Z17"/>
    <mergeCell ref="AA17:AB17"/>
    <mergeCell ref="AC17:AD17"/>
    <mergeCell ref="AE17:AF17"/>
    <mergeCell ref="AG17:AH17"/>
    <mergeCell ref="AJ17:AK17"/>
    <mergeCell ref="BQ17:BS17"/>
    <mergeCell ref="BT17:BU17"/>
    <mergeCell ref="CK17:CL17"/>
    <mergeCell ref="BT16:BU16"/>
    <mergeCell ref="BQ16:BS16"/>
    <mergeCell ref="I17:J17"/>
    <mergeCell ref="K17:L17"/>
    <mergeCell ref="M17:N17"/>
    <mergeCell ref="Q17:S17"/>
    <mergeCell ref="T17:V17"/>
    <mergeCell ref="W17:X17"/>
    <mergeCell ref="BG17:BH17"/>
    <mergeCell ref="BM17:BN17"/>
    <mergeCell ref="BO17:BP17"/>
    <mergeCell ref="AM17:AN17"/>
    <mergeCell ref="AP17:AQ17"/>
    <mergeCell ref="AS17:AT17"/>
    <mergeCell ref="AU17:AW17"/>
    <mergeCell ref="BA17:BB17"/>
    <mergeCell ref="BD17:BF17"/>
    <mergeCell ref="Y18:Z18"/>
    <mergeCell ref="AA18:AB18"/>
    <mergeCell ref="AC18:AD18"/>
    <mergeCell ref="AE18:AF18"/>
    <mergeCell ref="AG18:AH18"/>
    <mergeCell ref="AJ18:AK18"/>
    <mergeCell ref="I18:J18"/>
    <mergeCell ref="K18:L18"/>
    <mergeCell ref="M18:N18"/>
    <mergeCell ref="Q18:S18"/>
    <mergeCell ref="T18:V18"/>
    <mergeCell ref="W18:X18"/>
    <mergeCell ref="BG18:BH18"/>
    <mergeCell ref="BM18:BN18"/>
    <mergeCell ref="BO18:BP18"/>
    <mergeCell ref="BQ18:BS18"/>
    <mergeCell ref="BT18:BU18"/>
    <mergeCell ref="CK18:CL18"/>
    <mergeCell ref="AM18:AN18"/>
    <mergeCell ref="AP18:AQ18"/>
    <mergeCell ref="AS18:AT18"/>
    <mergeCell ref="AU18:AW18"/>
    <mergeCell ref="BA18:BB18"/>
    <mergeCell ref="BD18:BF18"/>
    <mergeCell ref="Y19:Z19"/>
    <mergeCell ref="AA19:AB19"/>
    <mergeCell ref="AC19:AD19"/>
    <mergeCell ref="AE19:AF19"/>
    <mergeCell ref="AG19:AH19"/>
    <mergeCell ref="AJ19:AK19"/>
    <mergeCell ref="I19:J19"/>
    <mergeCell ref="K19:L19"/>
    <mergeCell ref="M19:N19"/>
    <mergeCell ref="Q19:S19"/>
    <mergeCell ref="T19:V19"/>
    <mergeCell ref="W19:X19"/>
    <mergeCell ref="BD23:BF23"/>
    <mergeCell ref="BD25:BF25"/>
    <mergeCell ref="BG19:BH19"/>
    <mergeCell ref="BM19:BN19"/>
    <mergeCell ref="BO19:BP19"/>
    <mergeCell ref="BQ19:BS19"/>
    <mergeCell ref="BT19:BU19"/>
    <mergeCell ref="CK19:CL19"/>
    <mergeCell ref="AM19:AN19"/>
    <mergeCell ref="AP19:AQ19"/>
    <mergeCell ref="AS19:AT19"/>
    <mergeCell ref="AU19:AW19"/>
    <mergeCell ref="BA19:BB19"/>
    <mergeCell ref="BD19:BF19"/>
  </mergeCells>
  <printOptions horizontalCentered="1"/>
  <pageMargins left="0.196850393700787" right="0.27559055118110198" top="0.27559055118110198" bottom="0.39370078740157499" header="0" footer="0"/>
  <pageSetup paperSize="9" scale="94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view="pageBreakPreview" topLeftCell="A7" zoomScaleSheetLayoutView="100" workbookViewId="0">
      <selection activeCell="A16" sqref="A16:K16"/>
    </sheetView>
  </sheetViews>
  <sheetFormatPr defaultColWidth="9.140625" defaultRowHeight="18.75" x14ac:dyDescent="0.3"/>
  <cols>
    <col min="1" max="3" width="9.140625" style="1"/>
    <col min="4" max="4" width="11.7109375" style="1" customWidth="1"/>
    <col min="5" max="5" width="5.5703125" style="1" customWidth="1"/>
    <col min="6" max="6" width="7.42578125" style="1" customWidth="1"/>
    <col min="7" max="8" width="9.140625" style="1"/>
    <col min="9" max="9" width="6.140625" style="1" customWidth="1"/>
    <col min="10" max="10" width="17.140625" style="1" customWidth="1"/>
    <col min="11" max="11" width="11.28515625" style="1" hidden="1" customWidth="1"/>
    <col min="12" max="16384" width="9.140625" style="1"/>
  </cols>
  <sheetData>
    <row r="1" spans="1:11" x14ac:dyDescent="0.3">
      <c r="A1" s="2"/>
      <c r="B1" s="2"/>
      <c r="C1" s="2"/>
      <c r="D1" s="2"/>
      <c r="E1" s="2"/>
      <c r="F1" s="2"/>
      <c r="G1" s="448" t="s">
        <v>7</v>
      </c>
      <c r="H1" s="448"/>
      <c r="I1" s="448"/>
      <c r="J1" s="448"/>
      <c r="K1" s="448"/>
    </row>
    <row r="2" spans="1:11" x14ac:dyDescent="0.3">
      <c r="A2" s="2"/>
      <c r="B2" s="2"/>
      <c r="C2" s="2"/>
      <c r="D2" s="2"/>
      <c r="E2" s="2"/>
      <c r="F2" s="2"/>
      <c r="G2" s="446" t="s">
        <v>206</v>
      </c>
      <c r="H2" s="446"/>
      <c r="I2" s="446"/>
      <c r="J2" s="446"/>
      <c r="K2" s="2"/>
    </row>
    <row r="3" spans="1:11" x14ac:dyDescent="0.3">
      <c r="A3" s="2"/>
      <c r="B3" s="2"/>
      <c r="C3" s="2"/>
      <c r="D3" s="2"/>
      <c r="E3" s="2"/>
      <c r="F3" s="2"/>
      <c r="G3" s="3" t="s">
        <v>207</v>
      </c>
      <c r="H3" s="3"/>
      <c r="I3" s="3"/>
      <c r="J3" s="3"/>
      <c r="K3" s="2"/>
    </row>
    <row r="4" spans="1:11" x14ac:dyDescent="0.3">
      <c r="A4" s="2"/>
      <c r="B4" s="2"/>
      <c r="C4" s="2"/>
      <c r="D4" s="2"/>
      <c r="E4" s="2"/>
      <c r="F4" s="2"/>
      <c r="G4" s="448" t="s">
        <v>208</v>
      </c>
      <c r="H4" s="448"/>
      <c r="I4" s="448"/>
      <c r="J4" s="448"/>
      <c r="K4" s="448"/>
    </row>
    <row r="5" spans="1:11" x14ac:dyDescent="0.3">
      <c r="A5" s="2"/>
      <c r="B5" s="2"/>
      <c r="C5" s="2"/>
      <c r="D5" s="2"/>
      <c r="E5" s="2"/>
      <c r="F5" s="2"/>
      <c r="G5" s="5" t="s">
        <v>8</v>
      </c>
      <c r="H5" s="447"/>
      <c r="I5" s="447"/>
      <c r="J5" s="3" t="s">
        <v>267</v>
      </c>
      <c r="K5" s="2"/>
    </row>
    <row r="6" spans="1:11" x14ac:dyDescent="0.3">
      <c r="A6" s="2"/>
      <c r="B6" s="2"/>
      <c r="C6" s="2"/>
      <c r="D6" s="2"/>
      <c r="E6" s="2"/>
      <c r="F6" s="2"/>
      <c r="G6" s="3"/>
      <c r="H6" s="4"/>
      <c r="I6" s="4"/>
      <c r="J6" s="3"/>
      <c r="K6" s="2"/>
    </row>
    <row r="7" spans="1:11" x14ac:dyDescent="0.3">
      <c r="A7" s="2"/>
      <c r="B7" s="2"/>
      <c r="C7" s="2"/>
      <c r="D7" s="2"/>
      <c r="E7" s="2"/>
      <c r="F7" s="2"/>
      <c r="G7" s="3"/>
      <c r="H7" s="4"/>
      <c r="I7" s="4"/>
      <c r="J7" s="3"/>
      <c r="K7" s="2"/>
    </row>
    <row r="8" spans="1:1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3">
      <c r="A9" s="448" t="s">
        <v>0</v>
      </c>
      <c r="B9" s="448"/>
      <c r="C9" s="448"/>
      <c r="D9" s="448"/>
      <c r="E9" s="448"/>
      <c r="F9" s="448"/>
      <c r="G9" s="448"/>
      <c r="H9" s="448"/>
      <c r="I9" s="448"/>
      <c r="J9" s="448"/>
      <c r="K9" s="2"/>
    </row>
    <row r="10" spans="1:11" x14ac:dyDescent="0.3">
      <c r="A10" s="448" t="s">
        <v>49</v>
      </c>
      <c r="B10" s="448"/>
      <c r="C10" s="448"/>
      <c r="D10" s="448"/>
      <c r="E10" s="448"/>
      <c r="F10" s="448"/>
      <c r="G10" s="448"/>
      <c r="H10" s="448"/>
      <c r="I10" s="448"/>
      <c r="J10" s="448"/>
      <c r="K10" s="448"/>
    </row>
    <row r="11" spans="1:11" x14ac:dyDescent="0.3">
      <c r="A11" s="448" t="s">
        <v>50</v>
      </c>
      <c r="B11" s="448"/>
      <c r="C11" s="448"/>
      <c r="D11" s="448"/>
      <c r="E11" s="448"/>
      <c r="F11" s="448"/>
      <c r="G11" s="448"/>
      <c r="H11" s="448"/>
      <c r="I11" s="448"/>
      <c r="J11" s="448"/>
      <c r="K11" s="448"/>
    </row>
    <row r="12" spans="1:11" x14ac:dyDescent="0.3">
      <c r="A12" s="447" t="s">
        <v>162</v>
      </c>
      <c r="B12" s="447"/>
      <c r="C12" s="447"/>
      <c r="D12" s="447"/>
      <c r="E12" s="447"/>
      <c r="F12" s="447"/>
      <c r="G12" s="447"/>
      <c r="H12" s="447"/>
      <c r="I12" s="447"/>
      <c r="J12" s="447"/>
      <c r="K12" s="447"/>
    </row>
    <row r="13" spans="1:11" x14ac:dyDescent="0.3">
      <c r="A13" s="449" t="s">
        <v>3</v>
      </c>
      <c r="B13" s="449"/>
      <c r="C13" s="449"/>
      <c r="D13" s="449"/>
      <c r="E13" s="449"/>
      <c r="F13" s="449"/>
      <c r="G13" s="449"/>
      <c r="H13" s="449"/>
      <c r="I13" s="449"/>
      <c r="J13" s="449"/>
      <c r="K13" s="2"/>
    </row>
    <row r="14" spans="1:11" x14ac:dyDescent="0.3">
      <c r="A14" s="448" t="s">
        <v>1</v>
      </c>
      <c r="B14" s="448"/>
      <c r="C14" s="448"/>
      <c r="D14" s="448"/>
      <c r="E14" s="448"/>
      <c r="F14" s="448"/>
      <c r="G14" s="448"/>
      <c r="H14" s="448"/>
      <c r="I14" s="448"/>
      <c r="J14" s="448"/>
      <c r="K14" s="448"/>
    </row>
    <row r="15" spans="1:11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35.25" customHeight="1" x14ac:dyDescent="0.3">
      <c r="A16" s="453" t="s">
        <v>213</v>
      </c>
      <c r="B16" s="453"/>
      <c r="C16" s="453"/>
      <c r="D16" s="453"/>
      <c r="E16" s="453"/>
      <c r="F16" s="453"/>
      <c r="G16" s="453"/>
      <c r="H16" s="453"/>
      <c r="I16" s="453"/>
      <c r="J16" s="453"/>
      <c r="K16" s="453"/>
    </row>
    <row r="17" spans="1:11" x14ac:dyDescent="0.3">
      <c r="A17" s="449" t="s">
        <v>2</v>
      </c>
      <c r="B17" s="449"/>
      <c r="C17" s="449"/>
      <c r="D17" s="449"/>
      <c r="E17" s="449"/>
      <c r="F17" s="449"/>
      <c r="G17" s="449"/>
      <c r="H17" s="449"/>
      <c r="I17" s="449"/>
      <c r="J17" s="449"/>
      <c r="K17" s="2"/>
    </row>
    <row r="18" spans="1:1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3">
      <c r="A19" s="450" t="s">
        <v>4</v>
      </c>
      <c r="B19" s="450"/>
      <c r="C19" s="450"/>
      <c r="D19" s="447" t="s">
        <v>33</v>
      </c>
      <c r="E19" s="447"/>
      <c r="F19" s="447"/>
      <c r="G19" s="447"/>
      <c r="H19" s="446" t="s">
        <v>5</v>
      </c>
      <c r="I19" s="446"/>
      <c r="J19" s="446"/>
      <c r="K19" s="2"/>
    </row>
    <row r="20" spans="1:11" x14ac:dyDescent="0.3">
      <c r="A20" s="2"/>
      <c r="B20" s="2"/>
      <c r="C20" s="2"/>
      <c r="D20" s="451" t="s">
        <v>6</v>
      </c>
      <c r="E20" s="451"/>
      <c r="F20" s="451"/>
      <c r="G20" s="451"/>
      <c r="H20" s="2"/>
      <c r="I20" s="2"/>
      <c r="J20" s="2"/>
      <c r="K20" s="2"/>
    </row>
    <row r="21" spans="1:11" x14ac:dyDescent="0.3">
      <c r="A21" s="2"/>
      <c r="B21" s="2"/>
      <c r="C21" s="2"/>
      <c r="D21" s="22"/>
      <c r="E21" s="22"/>
      <c r="F21" s="22"/>
      <c r="G21" s="22"/>
      <c r="H21" s="2"/>
      <c r="I21" s="2"/>
      <c r="J21" s="2"/>
      <c r="K21" s="2"/>
    </row>
    <row r="22" spans="1:11" x14ac:dyDescent="0.3">
      <c r="A22" s="2"/>
      <c r="B22" s="2"/>
      <c r="C22" s="2"/>
      <c r="D22" s="22"/>
      <c r="E22" s="22"/>
      <c r="F22" s="22"/>
      <c r="G22" s="22"/>
      <c r="H22" s="2"/>
      <c r="I22" s="2"/>
      <c r="J22" s="2"/>
      <c r="K22" s="2"/>
    </row>
    <row r="23" spans="1:11" x14ac:dyDescent="0.3">
      <c r="A23" s="2"/>
      <c r="B23" s="2"/>
      <c r="C23" s="2"/>
      <c r="D23" s="22"/>
      <c r="E23" s="22"/>
      <c r="F23" s="22"/>
      <c r="G23" s="22"/>
      <c r="H23" s="2"/>
      <c r="I23" s="2"/>
      <c r="J23" s="2"/>
      <c r="K23" s="2"/>
    </row>
    <row r="24" spans="1:11" x14ac:dyDescent="0.3">
      <c r="A24" s="2"/>
      <c r="B24" s="2"/>
      <c r="C24" s="2"/>
      <c r="D24" s="22"/>
      <c r="E24" s="22"/>
      <c r="F24" s="22"/>
      <c r="G24" s="22"/>
      <c r="H24" s="2"/>
      <c r="I24" s="2"/>
      <c r="J24" s="2"/>
      <c r="K24" s="2"/>
    </row>
    <row r="25" spans="1:1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3">
      <c r="A26" s="2"/>
      <c r="B26" s="2"/>
      <c r="C26" s="2"/>
      <c r="D26" s="2"/>
      <c r="E26" s="446" t="s">
        <v>9</v>
      </c>
      <c r="F26" s="446"/>
      <c r="G26" s="446"/>
      <c r="H26" s="447" t="s">
        <v>268</v>
      </c>
      <c r="I26" s="447"/>
      <c r="J26" s="447"/>
      <c r="K26" s="447"/>
    </row>
    <row r="27" spans="1:11" x14ac:dyDescent="0.3">
      <c r="A27" s="2"/>
      <c r="B27" s="2"/>
      <c r="C27" s="2"/>
      <c r="D27" s="2"/>
      <c r="E27" s="446" t="s">
        <v>10</v>
      </c>
      <c r="F27" s="446"/>
      <c r="G27" s="446"/>
      <c r="H27" s="454" t="s">
        <v>185</v>
      </c>
      <c r="I27" s="454"/>
      <c r="J27" s="454"/>
      <c r="K27" s="454"/>
    </row>
    <row r="28" spans="1:11" x14ac:dyDescent="0.3">
      <c r="A28" s="2"/>
      <c r="B28" s="2"/>
      <c r="C28" s="2"/>
      <c r="D28" s="2"/>
      <c r="E28" s="38" t="s">
        <v>51</v>
      </c>
      <c r="F28" s="3"/>
      <c r="G28" s="3"/>
      <c r="H28" s="3"/>
      <c r="I28" s="7"/>
      <c r="J28" s="6">
        <v>3</v>
      </c>
      <c r="K28" s="2" t="s">
        <v>11</v>
      </c>
    </row>
    <row r="29" spans="1:11" x14ac:dyDescent="0.3">
      <c r="A29" s="2"/>
      <c r="B29" s="2"/>
      <c r="C29" s="2"/>
      <c r="D29" s="2"/>
      <c r="E29" s="2" t="s">
        <v>12</v>
      </c>
      <c r="F29" s="6">
        <v>10</v>
      </c>
      <c r="G29" s="2" t="s">
        <v>13</v>
      </c>
      <c r="H29" s="2"/>
      <c r="I29" s="2"/>
      <c r="J29" s="2"/>
      <c r="K29" s="2"/>
    </row>
    <row r="30" spans="1:11" x14ac:dyDescent="0.3">
      <c r="A30" s="2"/>
      <c r="B30" s="2"/>
      <c r="C30" s="2"/>
      <c r="D30" s="2"/>
      <c r="E30" s="446" t="s">
        <v>14</v>
      </c>
      <c r="F30" s="446"/>
      <c r="G30" s="452" t="s">
        <v>198</v>
      </c>
      <c r="H30" s="452"/>
      <c r="I30" s="452"/>
      <c r="J30" s="452"/>
      <c r="K30" s="452"/>
    </row>
    <row r="31" spans="1:11" x14ac:dyDescent="0.3">
      <c r="E31" s="446" t="s">
        <v>52</v>
      </c>
      <c r="F31" s="446"/>
      <c r="G31" s="446"/>
      <c r="H31" s="446"/>
      <c r="I31" s="446"/>
      <c r="J31" s="446"/>
      <c r="K31" s="446"/>
    </row>
    <row r="32" spans="1:11" x14ac:dyDescent="0.3">
      <c r="E32" s="446" t="s">
        <v>53</v>
      </c>
      <c r="F32" s="446"/>
      <c r="G32" s="446"/>
      <c r="H32" s="447" t="s">
        <v>225</v>
      </c>
      <c r="I32" s="447"/>
      <c r="J32" s="447"/>
      <c r="K32" s="447"/>
    </row>
  </sheetData>
  <mergeCells count="25">
    <mergeCell ref="E27:G27"/>
    <mergeCell ref="H27:K27"/>
    <mergeCell ref="G1:K1"/>
    <mergeCell ref="A10:K10"/>
    <mergeCell ref="A12:K12"/>
    <mergeCell ref="A14:K14"/>
    <mergeCell ref="G2:J2"/>
    <mergeCell ref="H5:I5"/>
    <mergeCell ref="G4:K4"/>
    <mergeCell ref="E31:K31"/>
    <mergeCell ref="E32:G32"/>
    <mergeCell ref="H32:K32"/>
    <mergeCell ref="A9:J9"/>
    <mergeCell ref="A13:J13"/>
    <mergeCell ref="A19:C19"/>
    <mergeCell ref="D19:G19"/>
    <mergeCell ref="H19:J19"/>
    <mergeCell ref="A17:J17"/>
    <mergeCell ref="A11:K11"/>
    <mergeCell ref="D20:G20"/>
    <mergeCell ref="G30:K30"/>
    <mergeCell ref="E30:F30"/>
    <mergeCell ref="A16:K16"/>
    <mergeCell ref="H26:K26"/>
    <mergeCell ref="E26:G26"/>
  </mergeCells>
  <phoneticPr fontId="29" type="noConversion"/>
  <pageMargins left="0.16" right="0.21" top="0.75" bottom="0.75" header="0.3" footer="0.3"/>
  <pageSetup paperSize="9" scale="93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4"/>
  <sheetViews>
    <sheetView view="pageBreakPreview" zoomScale="96" zoomScaleSheetLayoutView="96" workbookViewId="0">
      <selection activeCell="E9" sqref="E9"/>
    </sheetView>
  </sheetViews>
  <sheetFormatPr defaultRowHeight="15" x14ac:dyDescent="0.25"/>
  <cols>
    <col min="1" max="1" width="9.42578125" customWidth="1"/>
    <col min="2" max="2" width="25.42578125" customWidth="1"/>
    <col min="3" max="3" width="12.5703125" customWidth="1"/>
    <col min="4" max="4" width="19" customWidth="1"/>
    <col min="5" max="5" width="19.7109375" customWidth="1"/>
    <col min="6" max="6" width="19.28515625" customWidth="1"/>
    <col min="7" max="7" width="20.28515625" customWidth="1"/>
    <col min="8" max="8" width="13.28515625" customWidth="1"/>
    <col min="9" max="9" width="8" customWidth="1"/>
  </cols>
  <sheetData>
    <row r="1" spans="1:11" ht="18.75" x14ac:dyDescent="0.3">
      <c r="A1" s="456" t="s">
        <v>25</v>
      </c>
      <c r="B1" s="456"/>
      <c r="C1" s="456"/>
      <c r="D1" s="456"/>
      <c r="E1" s="456"/>
      <c r="F1" s="456"/>
      <c r="G1" s="456"/>
      <c r="H1" s="456"/>
      <c r="I1" s="456"/>
    </row>
    <row r="2" spans="1:11" ht="18.75" x14ac:dyDescent="0.3">
      <c r="A2" s="2"/>
      <c r="B2" s="2"/>
      <c r="C2" s="2"/>
      <c r="D2" s="2"/>
      <c r="E2" s="2"/>
      <c r="F2" s="2"/>
      <c r="G2" s="2"/>
      <c r="H2" s="2"/>
      <c r="I2" s="2"/>
    </row>
    <row r="3" spans="1:11" ht="24.75" customHeight="1" x14ac:dyDescent="0.25">
      <c r="A3" s="455" t="s">
        <v>15</v>
      </c>
      <c r="B3" s="455" t="s">
        <v>34</v>
      </c>
      <c r="C3" s="455" t="s">
        <v>16</v>
      </c>
      <c r="D3" s="455" t="s">
        <v>17</v>
      </c>
      <c r="E3" s="455"/>
      <c r="F3" s="455" t="s">
        <v>20</v>
      </c>
      <c r="G3" s="455" t="s">
        <v>21</v>
      </c>
      <c r="H3" s="455" t="s">
        <v>22</v>
      </c>
      <c r="I3" s="455" t="s">
        <v>23</v>
      </c>
      <c r="J3" s="9"/>
      <c r="K3" s="9"/>
    </row>
    <row r="4" spans="1:11" ht="46.5" customHeight="1" x14ac:dyDescent="0.25">
      <c r="A4" s="455"/>
      <c r="B4" s="455"/>
      <c r="C4" s="455"/>
      <c r="D4" s="13" t="s">
        <v>18</v>
      </c>
      <c r="E4" s="14" t="s">
        <v>19</v>
      </c>
      <c r="F4" s="455"/>
      <c r="G4" s="455"/>
      <c r="H4" s="455"/>
      <c r="I4" s="455"/>
      <c r="J4" s="9"/>
      <c r="K4" s="9"/>
    </row>
    <row r="5" spans="1:11" ht="18.75" x14ac:dyDescent="0.3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  <c r="H5" s="15">
        <v>8</v>
      </c>
      <c r="I5" s="16">
        <v>9</v>
      </c>
      <c r="J5" s="9"/>
      <c r="K5" s="9"/>
    </row>
    <row r="6" spans="1:11" ht="18.75" x14ac:dyDescent="0.3">
      <c r="A6" s="11" t="s">
        <v>202</v>
      </c>
      <c r="B6" s="36">
        <v>39</v>
      </c>
      <c r="C6" s="36"/>
      <c r="D6" s="36"/>
      <c r="E6" s="36"/>
      <c r="F6" s="36">
        <v>4</v>
      </c>
      <c r="G6" s="36"/>
      <c r="H6" s="36">
        <v>9</v>
      </c>
      <c r="I6" s="37">
        <f>SUM(B6:H6)</f>
        <v>52</v>
      </c>
      <c r="J6" s="9"/>
      <c r="K6" s="9"/>
    </row>
    <row r="7" spans="1:11" ht="18.75" x14ac:dyDescent="0.3">
      <c r="A7" s="11" t="s">
        <v>203</v>
      </c>
      <c r="B7" s="36">
        <v>34</v>
      </c>
      <c r="C7" s="36">
        <v>1</v>
      </c>
      <c r="D7" s="36">
        <v>8</v>
      </c>
      <c r="E7" s="36"/>
      <c r="F7" s="36">
        <v>4</v>
      </c>
      <c r="G7" s="36"/>
      <c r="H7" s="36">
        <v>9</v>
      </c>
      <c r="I7" s="37">
        <f>SUM(B7:H7)</f>
        <v>56</v>
      </c>
      <c r="J7" s="9"/>
      <c r="K7" s="9"/>
    </row>
    <row r="8" spans="1:11" ht="18.75" x14ac:dyDescent="0.3">
      <c r="A8" s="11" t="s">
        <v>29</v>
      </c>
      <c r="B8" s="36">
        <v>35</v>
      </c>
      <c r="C8" s="36">
        <v>1</v>
      </c>
      <c r="D8" s="36">
        <v>1</v>
      </c>
      <c r="E8" s="36"/>
      <c r="F8" s="36">
        <v>6</v>
      </c>
      <c r="G8" s="36"/>
      <c r="H8" s="36">
        <v>9</v>
      </c>
      <c r="I8" s="37">
        <f>SUM(B8:H8)</f>
        <v>52</v>
      </c>
      <c r="J8" s="9"/>
      <c r="K8" s="9"/>
    </row>
    <row r="9" spans="1:11" ht="17.25" customHeight="1" x14ac:dyDescent="0.3">
      <c r="A9" s="11" t="s">
        <v>30</v>
      </c>
      <c r="B9" s="36">
        <v>9</v>
      </c>
      <c r="C9" s="36"/>
      <c r="D9" s="36">
        <v>14</v>
      </c>
      <c r="E9" s="36">
        <v>4</v>
      </c>
      <c r="F9" s="36">
        <v>6</v>
      </c>
      <c r="G9" s="36">
        <v>6</v>
      </c>
      <c r="H9" s="36"/>
      <c r="I9" s="37">
        <f>SUM(B9:H9)</f>
        <v>39</v>
      </c>
      <c r="J9" s="9"/>
      <c r="K9" s="9"/>
    </row>
    <row r="10" spans="1:11" ht="15.75" x14ac:dyDescent="0.25">
      <c r="A10" s="12" t="s">
        <v>24</v>
      </c>
      <c r="B10" s="15">
        <f>SUM(B6:B9)</f>
        <v>117</v>
      </c>
      <c r="C10" s="15">
        <f t="shared" ref="C10:I10" si="0">SUM(C6:C9)</f>
        <v>2</v>
      </c>
      <c r="D10" s="15">
        <f t="shared" si="0"/>
        <v>23</v>
      </c>
      <c r="E10" s="15">
        <f t="shared" si="0"/>
        <v>4</v>
      </c>
      <c r="F10" s="15">
        <f t="shared" si="0"/>
        <v>20</v>
      </c>
      <c r="G10" s="15">
        <f t="shared" si="0"/>
        <v>6</v>
      </c>
      <c r="H10" s="15">
        <f t="shared" si="0"/>
        <v>27</v>
      </c>
      <c r="I10" s="15">
        <f t="shared" si="0"/>
        <v>199</v>
      </c>
      <c r="J10" s="9"/>
      <c r="K10" s="9"/>
    </row>
    <row r="11" spans="1:11" ht="18.75" x14ac:dyDescent="0.3">
      <c r="A11" s="10"/>
      <c r="B11" s="10"/>
      <c r="C11" s="10"/>
      <c r="D11" s="10"/>
      <c r="E11" s="10"/>
      <c r="F11" s="10"/>
      <c r="G11" s="10"/>
      <c r="H11" s="10"/>
      <c r="I11" s="8"/>
      <c r="J11" s="9"/>
      <c r="K11" s="9"/>
    </row>
    <row r="12" spans="1:11" ht="18.75" customHeight="1" x14ac:dyDescent="0.3">
      <c r="A12" s="23"/>
      <c r="B12" s="23"/>
      <c r="C12" s="23"/>
      <c r="D12" s="23"/>
      <c r="E12" s="23"/>
      <c r="F12" s="23"/>
      <c r="G12" s="23"/>
      <c r="H12" s="23"/>
      <c r="I12" s="23"/>
    </row>
    <row r="13" spans="1:11" ht="18.75" customHeight="1" x14ac:dyDescent="0.3">
      <c r="A13" s="23"/>
      <c r="B13" s="23"/>
      <c r="C13" s="23"/>
      <c r="D13" s="23"/>
      <c r="E13" s="23"/>
      <c r="F13" s="23"/>
      <c r="G13" s="23"/>
      <c r="H13" s="23"/>
      <c r="I13" s="23"/>
    </row>
    <row r="14" spans="1:11" ht="18.75" customHeight="1" x14ac:dyDescent="0.3">
      <c r="A14" s="23"/>
      <c r="B14" s="23"/>
      <c r="C14" s="23"/>
      <c r="D14" s="23"/>
      <c r="E14" s="23"/>
      <c r="F14" s="23"/>
      <c r="G14" s="23"/>
      <c r="H14" s="23"/>
      <c r="I14" s="23"/>
    </row>
    <row r="15" spans="1:11" ht="18.75" customHeight="1" x14ac:dyDescent="0.3">
      <c r="A15" s="23"/>
      <c r="B15" s="23"/>
      <c r="C15" s="23"/>
      <c r="D15" s="23"/>
      <c r="E15" s="23"/>
      <c r="F15" s="23"/>
      <c r="G15" s="23"/>
      <c r="H15" s="23"/>
      <c r="I15" s="23"/>
    </row>
    <row r="16" spans="1:11" ht="18.75" customHeight="1" x14ac:dyDescent="0.3">
      <c r="A16" s="23"/>
      <c r="B16" s="23"/>
      <c r="C16" s="23"/>
      <c r="D16" s="23"/>
      <c r="E16" s="23"/>
      <c r="F16" s="23"/>
      <c r="G16" s="23"/>
      <c r="H16" s="23"/>
      <c r="I16" s="23"/>
    </row>
    <row r="17" spans="1:9" ht="15" customHeight="1" x14ac:dyDescent="0.3">
      <c r="A17" s="23"/>
      <c r="B17" s="23"/>
      <c r="C17" s="23"/>
      <c r="D17" s="23"/>
      <c r="E17" s="23"/>
      <c r="F17" s="23"/>
      <c r="G17" s="23"/>
      <c r="H17" s="23"/>
      <c r="I17" s="23"/>
    </row>
    <row r="18" spans="1:9" ht="15" customHeight="1" x14ac:dyDescent="0.3">
      <c r="A18" s="23"/>
      <c r="B18" s="23"/>
      <c r="C18" s="23"/>
      <c r="D18" s="23"/>
      <c r="E18" s="23"/>
      <c r="F18" s="23"/>
      <c r="G18" s="23"/>
      <c r="H18" s="23"/>
      <c r="I18" s="23"/>
    </row>
    <row r="19" spans="1:9" ht="15" customHeight="1" x14ac:dyDescent="0.3">
      <c r="A19" s="23"/>
      <c r="B19" s="23"/>
      <c r="C19" s="23"/>
      <c r="D19" s="23"/>
      <c r="E19" s="23"/>
      <c r="F19" s="23"/>
      <c r="G19" s="23"/>
      <c r="H19" s="23"/>
      <c r="I19" s="23"/>
    </row>
    <row r="20" spans="1:9" ht="15" customHeight="1" x14ac:dyDescent="0.3">
      <c r="A20" s="23"/>
      <c r="B20" s="23"/>
      <c r="C20" s="23"/>
      <c r="D20" s="23"/>
      <c r="E20" s="23"/>
      <c r="F20" s="23"/>
      <c r="G20" s="23"/>
      <c r="H20" s="23"/>
      <c r="I20" s="23"/>
    </row>
    <row r="23" spans="1:9" x14ac:dyDescent="0.25">
      <c r="A23" s="458"/>
      <c r="B23" s="458"/>
    </row>
    <row r="24" spans="1:9" x14ac:dyDescent="0.25">
      <c r="A24" s="457"/>
      <c r="B24" s="457"/>
      <c r="C24" s="457"/>
      <c r="D24" s="457"/>
      <c r="E24" s="457"/>
      <c r="F24" s="457"/>
      <c r="G24" s="457"/>
      <c r="H24" s="457"/>
      <c r="I24" s="457"/>
    </row>
  </sheetData>
  <mergeCells count="11">
    <mergeCell ref="I3:I4"/>
    <mergeCell ref="A1:I1"/>
    <mergeCell ref="A24:I24"/>
    <mergeCell ref="A23:B23"/>
    <mergeCell ref="A3:A4"/>
    <mergeCell ref="B3:B4"/>
    <mergeCell ref="C3:C4"/>
    <mergeCell ref="D3:E3"/>
    <mergeCell ref="F3:F4"/>
    <mergeCell ref="G3:G4"/>
    <mergeCell ref="H3:H4"/>
  </mergeCells>
  <phoneticPr fontId="29" type="noConversion"/>
  <pageMargins left="0.38" right="0.28999999999999998" top="0.74803149606299213" bottom="0.74803149606299213" header="0.31496062992125984" footer="0.31496062992125984"/>
  <pageSetup paperSize="9" scale="95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66"/>
  <sheetViews>
    <sheetView tabSelected="1" topLeftCell="B1" zoomScale="112" zoomScaleNormal="112" zoomScaleSheetLayoutView="85" workbookViewId="0">
      <pane ySplit="7" topLeftCell="A29" activePane="bottomLeft" state="frozen"/>
      <selection pane="bottomLeft" activeCell="J4" sqref="J4:J7"/>
    </sheetView>
  </sheetViews>
  <sheetFormatPr defaultRowHeight="15" x14ac:dyDescent="0.25"/>
  <cols>
    <col min="1" max="1" width="11.42578125" customWidth="1"/>
    <col min="2" max="2" width="41.7109375" customWidth="1"/>
    <col min="3" max="4" width="12.28515625" customWidth="1"/>
    <col min="5" max="9" width="10.140625" customWidth="1"/>
    <col min="10" max="10" width="9.85546875" customWidth="1"/>
    <col min="11" max="11" width="10" customWidth="1"/>
    <col min="12" max="12" width="8.28515625" customWidth="1"/>
    <col min="13" max="13" width="6.42578125" customWidth="1"/>
    <col min="14" max="14" width="7" customWidth="1"/>
    <col min="15" max="15" width="7.85546875" customWidth="1"/>
    <col min="16" max="16" width="10" style="163" customWidth="1"/>
    <col min="17" max="17" width="8.140625" style="163" customWidth="1"/>
    <col min="18" max="18" width="7.28515625" style="163" customWidth="1"/>
    <col min="19" max="19" width="7.140625" customWidth="1"/>
    <col min="20" max="20" width="8.85546875" style="111" customWidth="1"/>
    <col min="21" max="21" width="8.7109375" style="111" customWidth="1"/>
    <col min="22" max="24" width="11.42578125" style="163" customWidth="1"/>
    <col min="25" max="25" width="0.140625" customWidth="1"/>
  </cols>
  <sheetData>
    <row r="1" spans="1:30" ht="18.75" x14ac:dyDescent="0.3">
      <c r="A1" s="537" t="s">
        <v>26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106"/>
      <c r="T1" s="106"/>
      <c r="U1" s="106"/>
      <c r="V1" s="106"/>
      <c r="W1" s="106"/>
      <c r="X1" s="106"/>
    </row>
    <row r="2" spans="1:30" ht="21.75" customHeight="1" x14ac:dyDescent="0.2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</row>
    <row r="3" spans="1:30" ht="30.75" customHeight="1" x14ac:dyDescent="0.25">
      <c r="A3" s="540" t="s">
        <v>27</v>
      </c>
      <c r="B3" s="541" t="s">
        <v>28</v>
      </c>
      <c r="C3" s="543" t="s">
        <v>173</v>
      </c>
      <c r="D3" s="542" t="s">
        <v>174</v>
      </c>
      <c r="E3" s="525" t="s">
        <v>182</v>
      </c>
      <c r="F3" s="527"/>
      <c r="G3" s="525" t="s">
        <v>177</v>
      </c>
      <c r="H3" s="526"/>
      <c r="I3" s="527"/>
      <c r="J3" s="538" t="s">
        <v>269</v>
      </c>
      <c r="K3" s="538"/>
      <c r="L3" s="538"/>
      <c r="M3" s="539"/>
      <c r="N3" s="538"/>
      <c r="O3" s="538"/>
      <c r="P3" s="546" t="s">
        <v>166</v>
      </c>
      <c r="Q3" s="546"/>
      <c r="R3" s="546"/>
      <c r="S3" s="546"/>
      <c r="T3" s="546"/>
      <c r="U3" s="546"/>
      <c r="V3" s="546"/>
      <c r="W3" s="546"/>
      <c r="X3" s="546"/>
      <c r="Y3" s="546"/>
      <c r="Z3" s="546"/>
      <c r="AA3" s="546"/>
      <c r="AB3" s="546"/>
    </row>
    <row r="4" spans="1:30" ht="19.5" customHeight="1" x14ac:dyDescent="0.25">
      <c r="A4" s="540"/>
      <c r="B4" s="541"/>
      <c r="C4" s="543"/>
      <c r="D4" s="542"/>
      <c r="E4" s="528" t="s">
        <v>175</v>
      </c>
      <c r="F4" s="531" t="s">
        <v>176</v>
      </c>
      <c r="G4" s="542" t="s">
        <v>178</v>
      </c>
      <c r="H4" s="528" t="s">
        <v>179</v>
      </c>
      <c r="I4" s="545" t="s">
        <v>180</v>
      </c>
      <c r="J4" s="540" t="s">
        <v>178</v>
      </c>
      <c r="K4" s="528" t="s">
        <v>164</v>
      </c>
      <c r="L4" s="499" t="s">
        <v>165</v>
      </c>
      <c r="M4" s="502" t="s">
        <v>75</v>
      </c>
      <c r="N4" s="503"/>
      <c r="O4" s="504"/>
      <c r="P4" s="544" t="s">
        <v>202</v>
      </c>
      <c r="Q4" s="544"/>
      <c r="R4" s="544"/>
      <c r="S4" s="517" t="s">
        <v>203</v>
      </c>
      <c r="T4" s="517"/>
      <c r="U4" s="517"/>
      <c r="V4" s="517" t="s">
        <v>29</v>
      </c>
      <c r="W4" s="517"/>
      <c r="X4" s="517"/>
      <c r="Y4" s="518"/>
      <c r="Z4" s="495" t="s">
        <v>204</v>
      </c>
      <c r="AA4" s="495"/>
      <c r="AB4" s="495"/>
    </row>
    <row r="5" spans="1:30" ht="15" customHeight="1" x14ac:dyDescent="0.25">
      <c r="A5" s="540"/>
      <c r="B5" s="541"/>
      <c r="C5" s="543"/>
      <c r="D5" s="542"/>
      <c r="E5" s="529"/>
      <c r="F5" s="532"/>
      <c r="G5" s="542"/>
      <c r="H5" s="529"/>
      <c r="I5" s="545"/>
      <c r="J5" s="540"/>
      <c r="K5" s="529"/>
      <c r="L5" s="500"/>
      <c r="M5" s="505"/>
      <c r="N5" s="506"/>
      <c r="O5" s="507"/>
      <c r="P5" s="519" t="s">
        <v>169</v>
      </c>
      <c r="Q5" s="519" t="s">
        <v>167</v>
      </c>
      <c r="R5" s="519" t="s">
        <v>168</v>
      </c>
      <c r="S5" s="496" t="s">
        <v>169</v>
      </c>
      <c r="T5" s="496" t="s">
        <v>167</v>
      </c>
      <c r="U5" s="496" t="s">
        <v>168</v>
      </c>
      <c r="V5" s="519" t="s">
        <v>169</v>
      </c>
      <c r="W5" s="519" t="s">
        <v>167</v>
      </c>
      <c r="X5" s="519" t="s">
        <v>168</v>
      </c>
      <c r="Y5" s="126"/>
      <c r="Z5" s="496" t="s">
        <v>169</v>
      </c>
      <c r="AA5" s="496" t="s">
        <v>167</v>
      </c>
      <c r="AB5" s="496" t="s">
        <v>168</v>
      </c>
    </row>
    <row r="6" spans="1:30" ht="13.5" customHeight="1" x14ac:dyDescent="0.25">
      <c r="A6" s="540"/>
      <c r="B6" s="541"/>
      <c r="C6" s="543"/>
      <c r="D6" s="542"/>
      <c r="E6" s="529"/>
      <c r="F6" s="532"/>
      <c r="G6" s="542"/>
      <c r="H6" s="529"/>
      <c r="I6" s="545"/>
      <c r="J6" s="540"/>
      <c r="K6" s="529"/>
      <c r="L6" s="500"/>
      <c r="M6" s="508"/>
      <c r="N6" s="509"/>
      <c r="O6" s="510"/>
      <c r="P6" s="520"/>
      <c r="Q6" s="520"/>
      <c r="R6" s="520"/>
      <c r="S6" s="497"/>
      <c r="T6" s="497"/>
      <c r="U6" s="497"/>
      <c r="V6" s="520"/>
      <c r="W6" s="520"/>
      <c r="X6" s="520"/>
      <c r="Y6" s="126"/>
      <c r="Z6" s="497"/>
      <c r="AA6" s="497"/>
      <c r="AB6" s="497"/>
    </row>
    <row r="7" spans="1:30" ht="132" customHeight="1" x14ac:dyDescent="0.25">
      <c r="A7" s="540"/>
      <c r="B7" s="541"/>
      <c r="C7" s="543"/>
      <c r="D7" s="542"/>
      <c r="E7" s="530"/>
      <c r="F7" s="533"/>
      <c r="G7" s="542"/>
      <c r="H7" s="530"/>
      <c r="I7" s="545"/>
      <c r="J7" s="540"/>
      <c r="K7" s="530"/>
      <c r="L7" s="501"/>
      <c r="M7" s="118" t="s">
        <v>170</v>
      </c>
      <c r="N7" s="119" t="s">
        <v>171</v>
      </c>
      <c r="O7" s="119" t="s">
        <v>172</v>
      </c>
      <c r="P7" s="521"/>
      <c r="Q7" s="521"/>
      <c r="R7" s="521"/>
      <c r="S7" s="498"/>
      <c r="T7" s="498"/>
      <c r="U7" s="498"/>
      <c r="V7" s="521"/>
      <c r="W7" s="521"/>
      <c r="X7" s="521"/>
      <c r="Y7" s="127"/>
      <c r="Z7" s="498"/>
      <c r="AA7" s="498"/>
      <c r="AB7" s="498"/>
    </row>
    <row r="8" spans="1:30" x14ac:dyDescent="0.25">
      <c r="A8" s="112">
        <v>1</v>
      </c>
      <c r="B8" s="112">
        <v>2</v>
      </c>
      <c r="C8" s="112">
        <v>3</v>
      </c>
      <c r="D8" s="117">
        <v>4</v>
      </c>
      <c r="E8" s="117">
        <v>5</v>
      </c>
      <c r="F8" s="117">
        <v>6</v>
      </c>
      <c r="G8" s="117">
        <v>7</v>
      </c>
      <c r="H8" s="117">
        <v>8</v>
      </c>
      <c r="I8" s="117">
        <v>9</v>
      </c>
      <c r="J8" s="112">
        <v>10</v>
      </c>
      <c r="K8" s="112">
        <v>11</v>
      </c>
      <c r="L8" s="228">
        <v>12</v>
      </c>
      <c r="M8" s="228">
        <v>13</v>
      </c>
      <c r="N8" s="228">
        <v>14</v>
      </c>
      <c r="O8" s="228">
        <v>15</v>
      </c>
      <c r="P8" s="221">
        <v>16</v>
      </c>
      <c r="Q8" s="221">
        <v>17</v>
      </c>
      <c r="R8" s="164">
        <v>18</v>
      </c>
      <c r="S8" s="128">
        <v>19</v>
      </c>
      <c r="T8" s="128">
        <v>20</v>
      </c>
      <c r="U8" s="128">
        <v>21</v>
      </c>
      <c r="V8" s="164">
        <v>22</v>
      </c>
      <c r="W8" s="164">
        <v>23</v>
      </c>
      <c r="X8" s="222">
        <v>24</v>
      </c>
      <c r="Y8" s="229"/>
      <c r="Z8" s="220">
        <v>25</v>
      </c>
      <c r="AA8" s="223">
        <v>26</v>
      </c>
      <c r="AB8" s="223">
        <v>27</v>
      </c>
    </row>
    <row r="9" spans="1:30" s="109" customFormat="1" ht="20.25" customHeight="1" x14ac:dyDescent="0.25">
      <c r="A9" s="235" t="s">
        <v>232</v>
      </c>
      <c r="B9" s="236" t="s">
        <v>231</v>
      </c>
      <c r="C9" s="237" t="s">
        <v>222</v>
      </c>
      <c r="D9" s="238" t="s">
        <v>226</v>
      </c>
      <c r="E9" s="238">
        <f t="shared" ref="E9:F9" si="0">SUM(E10:E15)</f>
        <v>9</v>
      </c>
      <c r="F9" s="238">
        <f t="shared" si="0"/>
        <v>0</v>
      </c>
      <c r="G9" s="237">
        <f>SUM(G10:G15)</f>
        <v>630</v>
      </c>
      <c r="H9" s="237">
        <f t="shared" ref="H9:AB9" si="1">SUM(H10:H15)</f>
        <v>6</v>
      </c>
      <c r="I9" s="237">
        <f t="shared" si="1"/>
        <v>624</v>
      </c>
      <c r="J9" s="237">
        <f t="shared" si="1"/>
        <v>630</v>
      </c>
      <c r="K9" s="237">
        <f t="shared" si="1"/>
        <v>556</v>
      </c>
      <c r="L9" s="237">
        <f t="shared" si="1"/>
        <v>74</v>
      </c>
      <c r="M9" s="237">
        <f t="shared" si="1"/>
        <v>26</v>
      </c>
      <c r="N9" s="237">
        <f t="shared" si="1"/>
        <v>48</v>
      </c>
      <c r="O9" s="237">
        <f t="shared" si="1"/>
        <v>0</v>
      </c>
      <c r="P9" s="237">
        <f t="shared" si="1"/>
        <v>2</v>
      </c>
      <c r="Q9" s="237">
        <f t="shared" si="1"/>
        <v>6</v>
      </c>
      <c r="R9" s="237">
        <f t="shared" si="1"/>
        <v>1</v>
      </c>
      <c r="S9" s="237">
        <f t="shared" si="1"/>
        <v>6</v>
      </c>
      <c r="T9" s="237">
        <f t="shared" si="1"/>
        <v>10</v>
      </c>
      <c r="U9" s="237">
        <f t="shared" si="1"/>
        <v>2</v>
      </c>
      <c r="V9" s="237">
        <f t="shared" si="1"/>
        <v>18</v>
      </c>
      <c r="W9" s="237">
        <f t="shared" si="1"/>
        <v>20</v>
      </c>
      <c r="X9" s="237">
        <f t="shared" si="1"/>
        <v>1</v>
      </c>
      <c r="Y9" s="237">
        <f t="shared" si="1"/>
        <v>0</v>
      </c>
      <c r="Z9" s="237">
        <f t="shared" si="1"/>
        <v>0</v>
      </c>
      <c r="AA9" s="237">
        <f t="shared" si="1"/>
        <v>12</v>
      </c>
      <c r="AB9" s="237">
        <f t="shared" si="1"/>
        <v>2</v>
      </c>
      <c r="AC9" s="234"/>
      <c r="AD9" s="234"/>
    </row>
    <row r="10" spans="1:30" ht="22.5" customHeight="1" x14ac:dyDescent="0.25">
      <c r="A10" s="112" t="s">
        <v>233</v>
      </c>
      <c r="B10" s="130" t="s">
        <v>234</v>
      </c>
      <c r="C10" s="131" t="s">
        <v>163</v>
      </c>
      <c r="D10" s="132"/>
      <c r="E10" s="161">
        <v>1</v>
      </c>
      <c r="F10" s="132"/>
      <c r="G10" s="158">
        <v>78</v>
      </c>
      <c r="H10" s="158">
        <v>2</v>
      </c>
      <c r="I10" s="158">
        <v>76</v>
      </c>
      <c r="J10" s="137">
        <f>G10</f>
        <v>78</v>
      </c>
      <c r="K10" s="202">
        <f>J10-L10</f>
        <v>68</v>
      </c>
      <c r="L10" s="142">
        <f>M10+N10</f>
        <v>10</v>
      </c>
      <c r="M10" s="142">
        <f>P10+S10+V10+Z10</f>
        <v>6</v>
      </c>
      <c r="N10" s="142">
        <f>Q10+T10+W10+AA10</f>
        <v>4</v>
      </c>
      <c r="O10" s="142"/>
      <c r="P10" s="154"/>
      <c r="Q10" s="154"/>
      <c r="R10" s="154"/>
      <c r="S10" s="140">
        <v>6</v>
      </c>
      <c r="T10" s="140">
        <v>4</v>
      </c>
      <c r="U10" s="140">
        <v>1</v>
      </c>
      <c r="V10" s="154"/>
      <c r="W10" s="154"/>
      <c r="X10" s="154"/>
      <c r="Y10" s="144"/>
      <c r="Z10" s="140"/>
      <c r="AA10" s="117"/>
      <c r="AB10" s="117"/>
      <c r="AC10" s="141"/>
      <c r="AD10" s="141"/>
    </row>
    <row r="11" spans="1:30" ht="32.25" customHeight="1" x14ac:dyDescent="0.25">
      <c r="A11" s="112" t="s">
        <v>236</v>
      </c>
      <c r="B11" s="130" t="s">
        <v>235</v>
      </c>
      <c r="C11" s="131" t="s">
        <v>266</v>
      </c>
      <c r="D11" s="132"/>
      <c r="E11" s="161">
        <v>4</v>
      </c>
      <c r="F11" s="132"/>
      <c r="G11" s="158">
        <v>172</v>
      </c>
      <c r="H11" s="158">
        <v>2</v>
      </c>
      <c r="I11" s="158">
        <v>170</v>
      </c>
      <c r="J11" s="137">
        <v>172</v>
      </c>
      <c r="K11" s="202">
        <v>148</v>
      </c>
      <c r="L11" s="142">
        <f t="shared" ref="L11:L15" si="2">M11+N11</f>
        <v>24</v>
      </c>
      <c r="M11" s="142">
        <f t="shared" ref="M11:M15" si="3">P11+S11+V11+Z11</f>
        <v>2</v>
      </c>
      <c r="N11" s="142">
        <f t="shared" ref="N11:N15" si="4">Q11+T11+W11+AA11</f>
        <v>22</v>
      </c>
      <c r="O11" s="143"/>
      <c r="P11" s="155">
        <v>2</v>
      </c>
      <c r="Q11" s="155">
        <v>6</v>
      </c>
      <c r="R11" s="155">
        <v>1</v>
      </c>
      <c r="S11" s="112"/>
      <c r="T11" s="112">
        <v>6</v>
      </c>
      <c r="U11" s="112">
        <v>1</v>
      </c>
      <c r="V11" s="170"/>
      <c r="W11" s="170">
        <v>4</v>
      </c>
      <c r="X11" s="170">
        <v>1</v>
      </c>
      <c r="Y11" s="144"/>
      <c r="Z11" s="117"/>
      <c r="AA11" s="117">
        <v>6</v>
      </c>
      <c r="AB11" s="117">
        <v>1</v>
      </c>
      <c r="AC11" s="141"/>
      <c r="AD11" s="141"/>
    </row>
    <row r="12" spans="1:30" ht="22.5" customHeight="1" x14ac:dyDescent="0.25">
      <c r="A12" s="112" t="s">
        <v>240</v>
      </c>
      <c r="B12" s="208" t="s">
        <v>237</v>
      </c>
      <c r="C12" t="s">
        <v>32</v>
      </c>
      <c r="D12" s="134"/>
      <c r="E12" s="162">
        <v>1</v>
      </c>
      <c r="F12" s="134"/>
      <c r="G12" s="159">
        <v>78</v>
      </c>
      <c r="H12" s="159">
        <v>2</v>
      </c>
      <c r="I12" s="159">
        <v>76</v>
      </c>
      <c r="J12" s="137">
        <v>78</v>
      </c>
      <c r="K12" s="202">
        <f t="shared" ref="K12:K15" si="5">J12-L12</f>
        <v>68</v>
      </c>
      <c r="L12" s="142">
        <f t="shared" si="2"/>
        <v>10</v>
      </c>
      <c r="M12" s="142">
        <f t="shared" si="3"/>
        <v>6</v>
      </c>
      <c r="N12" s="142">
        <f t="shared" si="4"/>
        <v>4</v>
      </c>
      <c r="O12" s="143"/>
      <c r="P12" s="155"/>
      <c r="Q12" s="155"/>
      <c r="R12" s="157"/>
      <c r="S12" s="110"/>
      <c r="T12" s="110"/>
      <c r="U12" s="110"/>
      <c r="V12" s="171">
        <v>6</v>
      </c>
      <c r="W12" s="171">
        <v>4</v>
      </c>
      <c r="X12" s="170"/>
      <c r="Y12" s="144"/>
      <c r="Z12" s="117"/>
      <c r="AA12" s="117"/>
      <c r="AB12" s="117"/>
      <c r="AC12" s="141"/>
      <c r="AD12" s="141"/>
    </row>
    <row r="13" spans="1:30" ht="22.5" customHeight="1" x14ac:dyDescent="0.25">
      <c r="A13" s="112" t="s">
        <v>241</v>
      </c>
      <c r="B13" s="130" t="s">
        <v>31</v>
      </c>
      <c r="C13" s="133" t="s">
        <v>163</v>
      </c>
      <c r="D13" s="134"/>
      <c r="E13" s="162">
        <v>1</v>
      </c>
      <c r="F13" s="134"/>
      <c r="G13" s="159">
        <v>178</v>
      </c>
      <c r="H13" s="159"/>
      <c r="I13" s="159">
        <v>178</v>
      </c>
      <c r="J13" s="246">
        <v>178</v>
      </c>
      <c r="K13" s="202">
        <f t="shared" si="5"/>
        <v>172</v>
      </c>
      <c r="L13" s="142">
        <f t="shared" si="2"/>
        <v>6</v>
      </c>
      <c r="M13" s="142">
        <f t="shared" si="3"/>
        <v>0</v>
      </c>
      <c r="N13" s="142">
        <f t="shared" si="4"/>
        <v>6</v>
      </c>
      <c r="O13" s="143"/>
      <c r="P13" s="170"/>
      <c r="Q13" s="170"/>
      <c r="R13" s="171"/>
      <c r="S13" s="245"/>
      <c r="T13" s="245"/>
      <c r="U13" s="245"/>
      <c r="V13" s="171"/>
      <c r="W13" s="171"/>
      <c r="X13" s="170"/>
      <c r="Y13" s="144"/>
      <c r="Z13" s="117"/>
      <c r="AA13" s="117">
        <v>6</v>
      </c>
      <c r="AB13" s="117">
        <v>1</v>
      </c>
      <c r="AC13" s="141"/>
      <c r="AD13" s="141"/>
    </row>
    <row r="14" spans="1:30" ht="22.5" customHeight="1" x14ac:dyDescent="0.25">
      <c r="A14" s="112" t="s">
        <v>242</v>
      </c>
      <c r="B14" s="208" t="s">
        <v>238</v>
      </c>
      <c r="C14" s="134" t="s">
        <v>32</v>
      </c>
      <c r="D14" s="134"/>
      <c r="E14" s="162">
        <v>1</v>
      </c>
      <c r="F14" s="134"/>
      <c r="G14" s="159">
        <v>60</v>
      </c>
      <c r="H14" s="159"/>
      <c r="I14" s="159">
        <v>60</v>
      </c>
      <c r="J14" s="246">
        <v>60</v>
      </c>
      <c r="K14" s="202">
        <f t="shared" si="5"/>
        <v>48</v>
      </c>
      <c r="L14" s="142">
        <f t="shared" si="2"/>
        <v>12</v>
      </c>
      <c r="M14" s="142">
        <f t="shared" si="3"/>
        <v>6</v>
      </c>
      <c r="N14" s="142">
        <f t="shared" si="4"/>
        <v>6</v>
      </c>
      <c r="O14" s="143"/>
      <c r="P14" s="170"/>
      <c r="Q14" s="170"/>
      <c r="R14" s="171"/>
      <c r="S14" s="245"/>
      <c r="T14" s="245"/>
      <c r="U14" s="245"/>
      <c r="V14" s="171">
        <v>6</v>
      </c>
      <c r="W14" s="171">
        <v>6</v>
      </c>
      <c r="X14" s="170"/>
      <c r="Y14" s="144"/>
      <c r="Z14" s="117"/>
      <c r="AA14" s="117"/>
      <c r="AB14" s="117"/>
      <c r="AC14" s="141"/>
      <c r="AD14" s="141"/>
    </row>
    <row r="15" spans="1:30" ht="22.5" customHeight="1" x14ac:dyDescent="0.25">
      <c r="A15" s="112" t="s">
        <v>243</v>
      </c>
      <c r="B15" s="311" t="s">
        <v>239</v>
      </c>
      <c r="C15" s="133" t="s">
        <v>32</v>
      </c>
      <c r="D15" s="134"/>
      <c r="E15" s="162">
        <v>1</v>
      </c>
      <c r="F15" s="134"/>
      <c r="G15" s="159">
        <v>64</v>
      </c>
      <c r="H15" s="159"/>
      <c r="I15" s="159">
        <v>64</v>
      </c>
      <c r="J15" s="137">
        <v>64</v>
      </c>
      <c r="K15" s="202">
        <f t="shared" si="5"/>
        <v>52</v>
      </c>
      <c r="L15" s="142">
        <f t="shared" si="2"/>
        <v>12</v>
      </c>
      <c r="M15" s="142">
        <f t="shared" si="3"/>
        <v>6</v>
      </c>
      <c r="N15" s="142">
        <f t="shared" si="4"/>
        <v>6</v>
      </c>
      <c r="O15" s="143"/>
      <c r="P15" s="155"/>
      <c r="Q15" s="155"/>
      <c r="R15" s="165"/>
      <c r="S15" s="108"/>
      <c r="T15" s="108"/>
      <c r="U15" s="108"/>
      <c r="V15" s="171">
        <v>6</v>
      </c>
      <c r="W15" s="171">
        <v>6</v>
      </c>
      <c r="X15" s="170"/>
      <c r="Y15" s="144"/>
      <c r="Z15" s="117"/>
      <c r="AA15" s="117"/>
      <c r="AB15" s="117"/>
      <c r="AC15" s="141"/>
      <c r="AD15" s="141"/>
    </row>
    <row r="16" spans="1:30" s="184" customFormat="1" ht="22.5" customHeight="1" x14ac:dyDescent="0.25">
      <c r="A16" s="175" t="s">
        <v>37</v>
      </c>
      <c r="B16" s="176" t="s">
        <v>38</v>
      </c>
      <c r="C16" s="177" t="s">
        <v>219</v>
      </c>
      <c r="D16" s="181">
        <f>SUM(D17:D26)</f>
        <v>0</v>
      </c>
      <c r="E16" s="181">
        <v>14</v>
      </c>
      <c r="F16" s="181">
        <f t="shared" ref="F16:AB16" si="6">SUM(F17:F26)</f>
        <v>0</v>
      </c>
      <c r="G16" s="178">
        <f t="shared" si="6"/>
        <v>864</v>
      </c>
      <c r="H16" s="178">
        <f t="shared" si="6"/>
        <v>8</v>
      </c>
      <c r="I16" s="178">
        <f t="shared" si="6"/>
        <v>856</v>
      </c>
      <c r="J16" s="178">
        <f t="shared" si="6"/>
        <v>864</v>
      </c>
      <c r="K16" s="178">
        <f t="shared" si="6"/>
        <v>656</v>
      </c>
      <c r="L16" s="178">
        <f t="shared" si="6"/>
        <v>208</v>
      </c>
      <c r="M16" s="178">
        <f t="shared" si="6"/>
        <v>98</v>
      </c>
      <c r="N16" s="178">
        <f t="shared" si="6"/>
        <v>110</v>
      </c>
      <c r="O16" s="178">
        <f t="shared" si="6"/>
        <v>0</v>
      </c>
      <c r="P16" s="178">
        <f t="shared" si="6"/>
        <v>70</v>
      </c>
      <c r="Q16" s="178">
        <f t="shared" si="6"/>
        <v>82</v>
      </c>
      <c r="R16" s="178">
        <f t="shared" si="6"/>
        <v>7</v>
      </c>
      <c r="S16" s="178">
        <f t="shared" si="6"/>
        <v>28</v>
      </c>
      <c r="T16" s="178">
        <f t="shared" si="6"/>
        <v>28</v>
      </c>
      <c r="U16" s="178">
        <f t="shared" si="6"/>
        <v>3</v>
      </c>
      <c r="V16" s="178">
        <f t="shared" si="6"/>
        <v>0</v>
      </c>
      <c r="W16" s="178">
        <f t="shared" si="6"/>
        <v>0</v>
      </c>
      <c r="X16" s="178">
        <f t="shared" si="6"/>
        <v>0</v>
      </c>
      <c r="Y16" s="178">
        <f t="shared" si="6"/>
        <v>0</v>
      </c>
      <c r="Z16" s="178">
        <f t="shared" si="6"/>
        <v>0</v>
      </c>
      <c r="AA16" s="178">
        <f t="shared" si="6"/>
        <v>0</v>
      </c>
      <c r="AB16" s="178">
        <f t="shared" si="6"/>
        <v>0</v>
      </c>
      <c r="AC16" s="183"/>
      <c r="AD16" s="183"/>
    </row>
    <row r="17" spans="1:30" ht="22.5" customHeight="1" x14ac:dyDescent="0.25">
      <c r="A17" s="112" t="s">
        <v>65</v>
      </c>
      <c r="B17" s="130" t="s">
        <v>157</v>
      </c>
      <c r="C17" s="135" t="s">
        <v>32</v>
      </c>
      <c r="D17" s="136"/>
      <c r="E17" s="158">
        <v>1</v>
      </c>
      <c r="F17" s="136"/>
      <c r="G17" s="158">
        <v>96</v>
      </c>
      <c r="H17" s="158">
        <v>2</v>
      </c>
      <c r="I17" s="158">
        <v>94</v>
      </c>
      <c r="J17" s="137">
        <v>96</v>
      </c>
      <c r="K17" s="202">
        <f>J17-L17</f>
        <v>68</v>
      </c>
      <c r="L17" s="143">
        <f>M17+N17</f>
        <v>28</v>
      </c>
      <c r="M17" s="143">
        <f>P17+S17+V17+Z17</f>
        <v>8</v>
      </c>
      <c r="N17" s="143">
        <f>Q17+T17+W17+AA17</f>
        <v>20</v>
      </c>
      <c r="O17" s="143"/>
      <c r="P17" s="155">
        <v>8</v>
      </c>
      <c r="Q17" s="155">
        <v>20</v>
      </c>
      <c r="R17" s="156">
        <v>1</v>
      </c>
      <c r="S17" s="110"/>
      <c r="T17" s="112"/>
      <c r="U17" s="112"/>
      <c r="V17" s="170"/>
      <c r="W17" s="170"/>
      <c r="X17" s="170"/>
      <c r="Y17" s="145"/>
      <c r="Z17" s="117"/>
      <c r="AA17" s="117"/>
      <c r="AB17" s="117"/>
      <c r="AC17" s="141"/>
      <c r="AD17" s="141"/>
    </row>
    <row r="18" spans="1:30" ht="22.5" customHeight="1" x14ac:dyDescent="0.25">
      <c r="A18" s="112" t="s">
        <v>66</v>
      </c>
      <c r="B18" s="130" t="s">
        <v>214</v>
      </c>
      <c r="C18" s="135" t="s">
        <v>161</v>
      </c>
      <c r="D18" s="136"/>
      <c r="E18" s="158">
        <v>1</v>
      </c>
      <c r="F18" s="136"/>
      <c r="G18" s="158">
        <v>108</v>
      </c>
      <c r="H18" s="158"/>
      <c r="I18" s="158">
        <v>108</v>
      </c>
      <c r="J18" s="137">
        <v>108</v>
      </c>
      <c r="K18" s="202">
        <f t="shared" ref="K18:K26" si="7">J18-L18</f>
        <v>84</v>
      </c>
      <c r="L18" s="143">
        <f t="shared" ref="L18:L26" si="8">M18+N18</f>
        <v>24</v>
      </c>
      <c r="M18" s="143">
        <f t="shared" ref="M18:M26" si="9">P18+S18+V18+Z18</f>
        <v>12</v>
      </c>
      <c r="N18" s="143">
        <f t="shared" ref="N18:N26" si="10">Q18+T18+W18+AA18</f>
        <v>12</v>
      </c>
      <c r="O18" s="143"/>
      <c r="P18" s="155"/>
      <c r="Q18" s="155"/>
      <c r="R18" s="166"/>
      <c r="S18" s="112">
        <v>12</v>
      </c>
      <c r="T18" s="112">
        <v>12</v>
      </c>
      <c r="U18" s="112">
        <v>1</v>
      </c>
      <c r="V18" s="170"/>
      <c r="W18" s="170"/>
      <c r="X18" s="170"/>
      <c r="Y18" s="145"/>
      <c r="Z18" s="117"/>
      <c r="AA18" s="117"/>
      <c r="AB18" s="117"/>
      <c r="AC18" s="141"/>
      <c r="AD18" s="141"/>
    </row>
    <row r="19" spans="1:30" ht="22.5" customHeight="1" x14ac:dyDescent="0.25">
      <c r="A19" s="112" t="s">
        <v>67</v>
      </c>
      <c r="B19" s="130" t="s">
        <v>152</v>
      </c>
      <c r="C19" s="136" t="s">
        <v>32</v>
      </c>
      <c r="D19" s="136"/>
      <c r="E19" s="158">
        <v>1</v>
      </c>
      <c r="F19" s="136"/>
      <c r="G19" s="158">
        <v>80</v>
      </c>
      <c r="H19" s="158"/>
      <c r="I19" s="158">
        <v>80</v>
      </c>
      <c r="J19" s="246">
        <v>80</v>
      </c>
      <c r="K19" s="202">
        <f t="shared" si="7"/>
        <v>56</v>
      </c>
      <c r="L19" s="143">
        <f t="shared" si="8"/>
        <v>24</v>
      </c>
      <c r="M19" s="143">
        <f t="shared" si="9"/>
        <v>12</v>
      </c>
      <c r="N19" s="143">
        <f t="shared" si="10"/>
        <v>12</v>
      </c>
      <c r="O19" s="143"/>
      <c r="P19" s="170">
        <v>12</v>
      </c>
      <c r="Q19" s="170">
        <v>12</v>
      </c>
      <c r="R19" s="312">
        <v>1</v>
      </c>
      <c r="S19" s="117"/>
      <c r="T19" s="117"/>
      <c r="U19" s="117"/>
      <c r="V19" s="170"/>
      <c r="W19" s="170"/>
      <c r="X19" s="170"/>
      <c r="Y19" s="145"/>
      <c r="Z19" s="117"/>
      <c r="AA19" s="117"/>
      <c r="AB19" s="117"/>
      <c r="AC19" s="141"/>
      <c r="AD19" s="141"/>
    </row>
    <row r="20" spans="1:30" ht="22.5" customHeight="1" x14ac:dyDescent="0.25">
      <c r="A20" s="112" t="s">
        <v>68</v>
      </c>
      <c r="B20" s="130" t="s">
        <v>156</v>
      </c>
      <c r="C20" s="136" t="s">
        <v>161</v>
      </c>
      <c r="D20" s="136"/>
      <c r="E20" s="158">
        <v>1</v>
      </c>
      <c r="F20" s="136"/>
      <c r="G20" s="158">
        <v>118</v>
      </c>
      <c r="H20" s="158">
        <v>6</v>
      </c>
      <c r="I20" s="158">
        <v>112</v>
      </c>
      <c r="J20" s="246">
        <v>118</v>
      </c>
      <c r="K20" s="202">
        <f t="shared" si="7"/>
        <v>100</v>
      </c>
      <c r="L20" s="143">
        <f t="shared" si="8"/>
        <v>18</v>
      </c>
      <c r="M20" s="143">
        <f t="shared" si="9"/>
        <v>10</v>
      </c>
      <c r="N20" s="143">
        <f t="shared" si="10"/>
        <v>8</v>
      </c>
      <c r="O20" s="143"/>
      <c r="P20" s="170">
        <v>10</v>
      </c>
      <c r="Q20" s="170">
        <v>8</v>
      </c>
      <c r="R20" s="312">
        <v>1</v>
      </c>
      <c r="S20" s="117"/>
      <c r="T20" s="117"/>
      <c r="U20" s="117"/>
      <c r="V20" s="170"/>
      <c r="W20" s="170"/>
      <c r="X20" s="170"/>
      <c r="Y20" s="145"/>
      <c r="Z20" s="117"/>
      <c r="AA20" s="117"/>
      <c r="AB20" s="117"/>
      <c r="AC20" s="141"/>
      <c r="AD20" s="141"/>
    </row>
    <row r="21" spans="1:30" ht="22.5" customHeight="1" x14ac:dyDescent="0.25">
      <c r="A21" s="112" t="s">
        <v>69</v>
      </c>
      <c r="B21" s="130" t="s">
        <v>244</v>
      </c>
      <c r="C21" s="136" t="s">
        <v>32</v>
      </c>
      <c r="D21" s="136"/>
      <c r="E21" s="158">
        <v>1</v>
      </c>
      <c r="F21" s="136"/>
      <c r="G21" s="158">
        <v>90</v>
      </c>
      <c r="H21" s="158"/>
      <c r="I21" s="158">
        <v>90</v>
      </c>
      <c r="J21" s="246">
        <v>90</v>
      </c>
      <c r="K21" s="202">
        <f t="shared" si="7"/>
        <v>70</v>
      </c>
      <c r="L21" s="143">
        <f t="shared" si="8"/>
        <v>20</v>
      </c>
      <c r="M21" s="143">
        <f t="shared" si="9"/>
        <v>10</v>
      </c>
      <c r="N21" s="143">
        <f t="shared" si="10"/>
        <v>10</v>
      </c>
      <c r="O21" s="143"/>
      <c r="P21" s="170">
        <v>10</v>
      </c>
      <c r="Q21" s="170">
        <v>10</v>
      </c>
      <c r="R21" s="312">
        <v>1</v>
      </c>
      <c r="S21" s="117"/>
      <c r="T21" s="117"/>
      <c r="U21" s="117"/>
      <c r="V21" s="170"/>
      <c r="W21" s="170"/>
      <c r="X21" s="170"/>
      <c r="Y21" s="145"/>
      <c r="Z21" s="117"/>
      <c r="AA21" s="117"/>
      <c r="AB21" s="117"/>
      <c r="AC21" s="141"/>
      <c r="AD21" s="141"/>
    </row>
    <row r="22" spans="1:30" ht="22.5" customHeight="1" x14ac:dyDescent="0.25">
      <c r="A22" s="112" t="s">
        <v>70</v>
      </c>
      <c r="B22" s="243" t="s">
        <v>245</v>
      </c>
      <c r="C22" s="136" t="s">
        <v>32</v>
      </c>
      <c r="D22" s="136"/>
      <c r="E22" s="158">
        <v>1</v>
      </c>
      <c r="F22" s="136"/>
      <c r="G22" s="158">
        <v>78</v>
      </c>
      <c r="H22" s="158"/>
      <c r="I22" s="158">
        <v>78</v>
      </c>
      <c r="J22" s="246">
        <v>78</v>
      </c>
      <c r="K22" s="202">
        <f t="shared" si="7"/>
        <v>60</v>
      </c>
      <c r="L22" s="143">
        <f t="shared" si="8"/>
        <v>18</v>
      </c>
      <c r="M22" s="143">
        <f t="shared" si="9"/>
        <v>10</v>
      </c>
      <c r="N22" s="143">
        <f t="shared" si="10"/>
        <v>8</v>
      </c>
      <c r="O22" s="143"/>
      <c r="P22" s="170">
        <v>10</v>
      </c>
      <c r="Q22" s="170">
        <v>8</v>
      </c>
      <c r="R22" s="312">
        <v>1</v>
      </c>
      <c r="S22" s="117"/>
      <c r="T22" s="117"/>
      <c r="U22" s="117"/>
      <c r="V22" s="170"/>
      <c r="W22" s="170"/>
      <c r="X22" s="170"/>
      <c r="Y22" s="145"/>
      <c r="Z22" s="117"/>
      <c r="AA22" s="117"/>
      <c r="AB22" s="117"/>
      <c r="AC22" s="141"/>
      <c r="AD22" s="141"/>
    </row>
    <row r="23" spans="1:30" ht="22.5" customHeight="1" x14ac:dyDescent="0.25">
      <c r="A23" s="112" t="s">
        <v>71</v>
      </c>
      <c r="B23" s="130" t="s">
        <v>153</v>
      </c>
      <c r="C23" s="135" t="s">
        <v>32</v>
      </c>
      <c r="D23" s="136"/>
      <c r="E23" s="158">
        <v>1</v>
      </c>
      <c r="F23" s="136"/>
      <c r="G23" s="158">
        <v>78</v>
      </c>
      <c r="H23" s="158"/>
      <c r="I23" s="158">
        <v>78</v>
      </c>
      <c r="J23" s="137">
        <v>78</v>
      </c>
      <c r="K23" s="202">
        <f t="shared" si="7"/>
        <v>60</v>
      </c>
      <c r="L23" s="143">
        <f t="shared" si="8"/>
        <v>18</v>
      </c>
      <c r="M23" s="143">
        <f t="shared" si="9"/>
        <v>8</v>
      </c>
      <c r="N23" s="143">
        <f t="shared" si="10"/>
        <v>10</v>
      </c>
      <c r="O23" s="143"/>
      <c r="P23" s="155"/>
      <c r="Q23" s="155"/>
      <c r="R23" s="155"/>
      <c r="S23" s="112">
        <v>8</v>
      </c>
      <c r="T23" s="117">
        <v>10</v>
      </c>
      <c r="U23" s="117">
        <v>1</v>
      </c>
      <c r="V23" s="170"/>
      <c r="W23" s="170"/>
      <c r="X23" s="170"/>
      <c r="Y23" s="145"/>
      <c r="Z23" s="117"/>
      <c r="AA23" s="117"/>
      <c r="AB23" s="117"/>
      <c r="AC23" s="141"/>
      <c r="AD23" s="141"/>
    </row>
    <row r="24" spans="1:30" ht="22.5" customHeight="1" x14ac:dyDescent="0.25">
      <c r="A24" s="112" t="s">
        <v>72</v>
      </c>
      <c r="B24" s="130" t="s">
        <v>197</v>
      </c>
      <c r="C24" s="135" t="s">
        <v>32</v>
      </c>
      <c r="D24" s="136"/>
      <c r="E24" s="158">
        <v>1</v>
      </c>
      <c r="F24" s="136"/>
      <c r="G24" s="158">
        <v>60</v>
      </c>
      <c r="H24" s="158"/>
      <c r="I24" s="158">
        <v>60</v>
      </c>
      <c r="J24" s="137">
        <v>60</v>
      </c>
      <c r="K24" s="202">
        <f t="shared" si="7"/>
        <v>40</v>
      </c>
      <c r="L24" s="143">
        <f t="shared" si="8"/>
        <v>20</v>
      </c>
      <c r="M24" s="143">
        <f t="shared" si="9"/>
        <v>10</v>
      </c>
      <c r="N24" s="143">
        <f t="shared" si="10"/>
        <v>10</v>
      </c>
      <c r="O24" s="143"/>
      <c r="P24" s="155">
        <v>10</v>
      </c>
      <c r="Q24" s="155">
        <v>10</v>
      </c>
      <c r="R24" s="155">
        <v>1</v>
      </c>
      <c r="S24" s="112"/>
      <c r="T24" s="112"/>
      <c r="U24" s="112"/>
      <c r="V24" s="170"/>
      <c r="W24" s="170"/>
      <c r="X24" s="170"/>
      <c r="Y24" s="145"/>
      <c r="Z24" s="117"/>
      <c r="AA24" s="117"/>
      <c r="AB24" s="117"/>
      <c r="AC24" s="141"/>
      <c r="AD24" s="141"/>
    </row>
    <row r="25" spans="1:30" ht="22.5" customHeight="1" x14ac:dyDescent="0.25">
      <c r="A25" s="112" t="s">
        <v>73</v>
      </c>
      <c r="B25" s="243" t="s">
        <v>199</v>
      </c>
      <c r="C25" s="41" t="s">
        <v>32</v>
      </c>
      <c r="D25" s="41"/>
      <c r="E25" s="160">
        <v>1</v>
      </c>
      <c r="F25" s="41"/>
      <c r="G25" s="158">
        <v>60</v>
      </c>
      <c r="H25" s="160"/>
      <c r="I25" s="160">
        <v>60</v>
      </c>
      <c r="J25" s="137">
        <v>60</v>
      </c>
      <c r="K25" s="202">
        <f t="shared" si="7"/>
        <v>46</v>
      </c>
      <c r="L25" s="143">
        <f t="shared" si="8"/>
        <v>14</v>
      </c>
      <c r="M25" s="143">
        <f t="shared" si="9"/>
        <v>8</v>
      </c>
      <c r="N25" s="143">
        <f t="shared" si="10"/>
        <v>6</v>
      </c>
      <c r="O25" s="143"/>
      <c r="P25" s="155"/>
      <c r="Q25" s="155"/>
      <c r="R25" s="166"/>
      <c r="S25" s="125">
        <v>8</v>
      </c>
      <c r="T25" s="112">
        <v>6</v>
      </c>
      <c r="U25" s="112">
        <v>1</v>
      </c>
      <c r="V25" s="170"/>
      <c r="W25" s="170"/>
      <c r="X25" s="170"/>
      <c r="Y25" s="145"/>
      <c r="Z25" s="117"/>
      <c r="AA25" s="117"/>
      <c r="AB25" s="117"/>
      <c r="AC25" s="141"/>
      <c r="AD25" s="141"/>
    </row>
    <row r="26" spans="1:30" ht="30" customHeight="1" x14ac:dyDescent="0.25">
      <c r="A26" s="112" t="s">
        <v>74</v>
      </c>
      <c r="B26" s="244" t="s">
        <v>215</v>
      </c>
      <c r="C26" s="135" t="s">
        <v>32</v>
      </c>
      <c r="D26" s="136"/>
      <c r="E26" s="158">
        <v>1</v>
      </c>
      <c r="F26" s="136"/>
      <c r="G26" s="158">
        <v>96</v>
      </c>
      <c r="H26" s="158"/>
      <c r="I26" s="158">
        <v>96</v>
      </c>
      <c r="J26" s="137">
        <v>96</v>
      </c>
      <c r="K26" s="202">
        <f t="shared" si="7"/>
        <v>72</v>
      </c>
      <c r="L26" s="143">
        <f t="shared" si="8"/>
        <v>24</v>
      </c>
      <c r="M26" s="143">
        <f t="shared" si="9"/>
        <v>10</v>
      </c>
      <c r="N26" s="143">
        <f t="shared" si="10"/>
        <v>14</v>
      </c>
      <c r="O26" s="143"/>
      <c r="P26" s="155">
        <v>10</v>
      </c>
      <c r="Q26" s="155">
        <v>14</v>
      </c>
      <c r="R26" s="157">
        <v>1</v>
      </c>
      <c r="S26" s="110"/>
      <c r="T26" s="112"/>
      <c r="U26" s="112"/>
      <c r="V26" s="170"/>
      <c r="W26" s="170"/>
      <c r="X26" s="170"/>
      <c r="Y26" s="145"/>
      <c r="Z26" s="117"/>
      <c r="AA26" s="117"/>
      <c r="AB26" s="117"/>
      <c r="AC26" s="141"/>
      <c r="AD26" s="141"/>
    </row>
    <row r="27" spans="1:30" s="190" customFormat="1" ht="22.5" customHeight="1" x14ac:dyDescent="0.25">
      <c r="A27" s="185" t="s">
        <v>36</v>
      </c>
      <c r="B27" s="186" t="s">
        <v>35</v>
      </c>
      <c r="C27" s="187" t="s">
        <v>221</v>
      </c>
      <c r="D27" s="203">
        <f t="shared" ref="D27:I27" si="11">D28+D35+D41+D45</f>
        <v>2</v>
      </c>
      <c r="E27" s="203">
        <f t="shared" si="11"/>
        <v>7</v>
      </c>
      <c r="F27" s="203">
        <f t="shared" si="11"/>
        <v>0</v>
      </c>
      <c r="G27" s="334">
        <f t="shared" si="11"/>
        <v>2610</v>
      </c>
      <c r="H27" s="188">
        <f t="shared" si="11"/>
        <v>0</v>
      </c>
      <c r="I27" s="188">
        <f t="shared" si="11"/>
        <v>1742</v>
      </c>
      <c r="J27" s="239">
        <f t="shared" ref="J27:J46" si="12">G27</f>
        <v>2610</v>
      </c>
      <c r="K27" s="188">
        <f t="shared" ref="K27:AB27" si="13">K28+K35+K41+K45</f>
        <v>1266</v>
      </c>
      <c r="L27" s="188">
        <f t="shared" si="13"/>
        <v>376</v>
      </c>
      <c r="M27" s="188">
        <f t="shared" si="13"/>
        <v>208</v>
      </c>
      <c r="N27" s="188">
        <f t="shared" si="13"/>
        <v>138</v>
      </c>
      <c r="O27" s="188">
        <f t="shared" si="13"/>
        <v>30</v>
      </c>
      <c r="P27" s="188">
        <f t="shared" si="13"/>
        <v>0</v>
      </c>
      <c r="Q27" s="188">
        <f t="shared" si="13"/>
        <v>0</v>
      </c>
      <c r="R27" s="188">
        <f t="shared" si="13"/>
        <v>0</v>
      </c>
      <c r="S27" s="188">
        <f t="shared" si="13"/>
        <v>46</v>
      </c>
      <c r="T27" s="188">
        <f t="shared" si="13"/>
        <v>42</v>
      </c>
      <c r="U27" s="188">
        <f t="shared" si="13"/>
        <v>3</v>
      </c>
      <c r="V27" s="188">
        <f t="shared" si="13"/>
        <v>68</v>
      </c>
      <c r="W27" s="188">
        <f t="shared" si="13"/>
        <v>54</v>
      </c>
      <c r="X27" s="188">
        <f t="shared" si="13"/>
        <v>5</v>
      </c>
      <c r="Y27" s="188">
        <f t="shared" si="13"/>
        <v>0</v>
      </c>
      <c r="Z27" s="188">
        <f t="shared" si="13"/>
        <v>74</v>
      </c>
      <c r="AA27" s="188">
        <f t="shared" si="13"/>
        <v>74</v>
      </c>
      <c r="AB27" s="188">
        <f t="shared" si="13"/>
        <v>2</v>
      </c>
      <c r="AC27" s="189"/>
      <c r="AD27" s="189"/>
    </row>
    <row r="28" spans="1:30" s="196" customFormat="1" ht="30" customHeight="1" x14ac:dyDescent="0.25">
      <c r="A28" s="191" t="s">
        <v>39</v>
      </c>
      <c r="B28" s="192" t="s">
        <v>246</v>
      </c>
      <c r="C28" s="193" t="s">
        <v>220</v>
      </c>
      <c r="D28" s="194">
        <f>D29+D30+D31</f>
        <v>1</v>
      </c>
      <c r="E28" s="194">
        <f t="shared" ref="E28:AB28" si="14">E29+E30+E31</f>
        <v>3</v>
      </c>
      <c r="F28" s="194">
        <f t="shared" si="14"/>
        <v>0</v>
      </c>
      <c r="G28" s="194">
        <f>G29+G30+G31+G32+G33+G34</f>
        <v>1412</v>
      </c>
      <c r="H28" s="194">
        <f t="shared" ref="H28:O28" si="15">H29+H30+H31</f>
        <v>0</v>
      </c>
      <c r="I28" s="194">
        <f t="shared" si="15"/>
        <v>990</v>
      </c>
      <c r="J28" s="194">
        <f>J29+J30+J31</f>
        <v>890</v>
      </c>
      <c r="K28" s="194">
        <f t="shared" si="15"/>
        <v>676</v>
      </c>
      <c r="L28" s="194">
        <f t="shared" si="15"/>
        <v>214</v>
      </c>
      <c r="M28" s="194">
        <f t="shared" si="15"/>
        <v>128</v>
      </c>
      <c r="N28" s="194">
        <f t="shared" si="15"/>
        <v>56</v>
      </c>
      <c r="O28" s="194">
        <f t="shared" si="15"/>
        <v>30</v>
      </c>
      <c r="P28" s="194">
        <f t="shared" si="14"/>
        <v>0</v>
      </c>
      <c r="Q28" s="194">
        <f t="shared" si="14"/>
        <v>0</v>
      </c>
      <c r="R28" s="194">
        <f t="shared" si="14"/>
        <v>0</v>
      </c>
      <c r="S28" s="194">
        <f t="shared" si="14"/>
        <v>36</v>
      </c>
      <c r="T28" s="194">
        <f t="shared" si="14"/>
        <v>24</v>
      </c>
      <c r="U28" s="194">
        <f t="shared" si="14"/>
        <v>2</v>
      </c>
      <c r="V28" s="194">
        <f t="shared" si="14"/>
        <v>32</v>
      </c>
      <c r="W28" s="194">
        <f t="shared" si="14"/>
        <v>30</v>
      </c>
      <c r="X28" s="194">
        <f t="shared" si="14"/>
        <v>2</v>
      </c>
      <c r="Y28" s="194">
        <f t="shared" si="14"/>
        <v>0</v>
      </c>
      <c r="Z28" s="194">
        <f t="shared" si="14"/>
        <v>40</v>
      </c>
      <c r="AA28" s="194">
        <f t="shared" si="14"/>
        <v>34</v>
      </c>
      <c r="AB28" s="194">
        <f t="shared" si="14"/>
        <v>1</v>
      </c>
      <c r="AC28" s="195"/>
      <c r="AD28" s="195"/>
    </row>
    <row r="29" spans="1:30" ht="30" customHeight="1" x14ac:dyDescent="0.25">
      <c r="A29" s="112" t="s">
        <v>40</v>
      </c>
      <c r="B29" s="313" t="s">
        <v>247</v>
      </c>
      <c r="C29" s="135" t="s">
        <v>263</v>
      </c>
      <c r="D29" s="136" t="s">
        <v>181</v>
      </c>
      <c r="E29" s="158">
        <v>1</v>
      </c>
      <c r="F29" s="136"/>
      <c r="G29" s="158">
        <v>344</v>
      </c>
      <c r="H29" s="158"/>
      <c r="I29" s="158">
        <v>344</v>
      </c>
      <c r="J29" s="137">
        <f t="shared" si="12"/>
        <v>344</v>
      </c>
      <c r="K29" s="202">
        <f>J29-L29</f>
        <v>274</v>
      </c>
      <c r="L29" s="143">
        <f>M29+N29+O29</f>
        <v>70</v>
      </c>
      <c r="M29" s="143">
        <f>P29+S29+V29+Z29</f>
        <v>34</v>
      </c>
      <c r="N29" s="143">
        <v>6</v>
      </c>
      <c r="O29" s="143">
        <v>30</v>
      </c>
      <c r="P29" s="155"/>
      <c r="Q29" s="155"/>
      <c r="R29" s="157"/>
      <c r="S29" s="112">
        <v>18</v>
      </c>
      <c r="T29" s="112">
        <v>12</v>
      </c>
      <c r="U29" s="112">
        <v>1</v>
      </c>
      <c r="V29" s="170">
        <v>16</v>
      </c>
      <c r="W29" s="170">
        <v>16</v>
      </c>
      <c r="X29" s="170">
        <v>1</v>
      </c>
      <c r="Y29" s="145"/>
      <c r="Z29" s="117"/>
      <c r="AA29" s="117"/>
      <c r="AB29" s="117"/>
      <c r="AC29" s="141"/>
      <c r="AD29" s="141"/>
    </row>
    <row r="30" spans="1:30" ht="30" customHeight="1" x14ac:dyDescent="0.25">
      <c r="A30" s="112" t="s">
        <v>41</v>
      </c>
      <c r="B30" s="314" t="s">
        <v>248</v>
      </c>
      <c r="C30" s="135" t="s">
        <v>161</v>
      </c>
      <c r="D30" s="136"/>
      <c r="E30" s="158">
        <v>1</v>
      </c>
      <c r="F30" s="136"/>
      <c r="G30" s="158">
        <v>332</v>
      </c>
      <c r="H30" s="158"/>
      <c r="I30" s="158">
        <v>332</v>
      </c>
      <c r="J30" s="137">
        <f t="shared" si="12"/>
        <v>332</v>
      </c>
      <c r="K30" s="202">
        <f t="shared" ref="K30:K31" si="16">J30-L30</f>
        <v>262</v>
      </c>
      <c r="L30" s="143">
        <f t="shared" ref="L30:L31" si="17">M30+N30+O30</f>
        <v>70</v>
      </c>
      <c r="M30" s="143">
        <v>54</v>
      </c>
      <c r="N30" s="143">
        <v>16</v>
      </c>
      <c r="O30" s="143"/>
      <c r="P30" s="155"/>
      <c r="Q30" s="155"/>
      <c r="R30" s="155"/>
      <c r="S30" s="112">
        <v>18</v>
      </c>
      <c r="T30" s="112">
        <v>12</v>
      </c>
      <c r="U30" s="112">
        <v>1</v>
      </c>
      <c r="V30" s="170">
        <v>16</v>
      </c>
      <c r="W30" s="170">
        <v>14</v>
      </c>
      <c r="X30" s="170">
        <v>1</v>
      </c>
      <c r="Y30" s="145"/>
      <c r="Z30" s="117"/>
      <c r="AA30" s="117"/>
      <c r="AB30" s="117"/>
      <c r="AC30" s="141"/>
      <c r="AD30" s="141"/>
    </row>
    <row r="31" spans="1:30" ht="30" customHeight="1" x14ac:dyDescent="0.25">
      <c r="A31" s="112" t="s">
        <v>54</v>
      </c>
      <c r="B31" s="314" t="s">
        <v>249</v>
      </c>
      <c r="C31" s="135" t="s">
        <v>32</v>
      </c>
      <c r="D31" s="136"/>
      <c r="E31" s="158">
        <v>1</v>
      </c>
      <c r="F31" s="136"/>
      <c r="G31" s="158">
        <v>214</v>
      </c>
      <c r="H31" s="158"/>
      <c r="I31" s="158">
        <v>314</v>
      </c>
      <c r="J31" s="137">
        <f t="shared" si="12"/>
        <v>214</v>
      </c>
      <c r="K31" s="202">
        <f t="shared" si="16"/>
        <v>140</v>
      </c>
      <c r="L31" s="143">
        <f t="shared" si="17"/>
        <v>74</v>
      </c>
      <c r="M31" s="143">
        <f t="shared" ref="M31" si="18">P31+S31+V31+Z31</f>
        <v>40</v>
      </c>
      <c r="N31" s="143">
        <f t="shared" ref="N31" si="19">Q31+T31+W31+AA31</f>
        <v>34</v>
      </c>
      <c r="O31" s="143"/>
      <c r="P31" s="155"/>
      <c r="Q31" s="155"/>
      <c r="R31" s="155"/>
      <c r="S31" s="112"/>
      <c r="T31" s="112"/>
      <c r="U31" s="112"/>
      <c r="V31" s="170"/>
      <c r="W31" s="170"/>
      <c r="X31" s="170"/>
      <c r="Y31" s="145"/>
      <c r="Z31" s="117">
        <v>40</v>
      </c>
      <c r="AA31" s="117">
        <v>34</v>
      </c>
      <c r="AB31" s="117">
        <v>1</v>
      </c>
      <c r="AC31" s="141"/>
      <c r="AD31" s="141"/>
    </row>
    <row r="32" spans="1:30" s="184" customFormat="1" ht="22.5" customHeight="1" x14ac:dyDescent="0.25">
      <c r="A32" s="198" t="s">
        <v>200</v>
      </c>
      <c r="B32" s="315" t="s">
        <v>246</v>
      </c>
      <c r="C32" s="199" t="s">
        <v>32</v>
      </c>
      <c r="D32" s="200"/>
      <c r="E32" s="200"/>
      <c r="F32" s="200"/>
      <c r="G32" s="201">
        <v>36</v>
      </c>
      <c r="H32" s="200"/>
      <c r="I32" s="201"/>
      <c r="J32" s="230">
        <f t="shared" si="12"/>
        <v>36</v>
      </c>
      <c r="K32" s="179"/>
      <c r="L32" s="180"/>
      <c r="M32" s="180"/>
      <c r="N32" s="180"/>
      <c r="O32" s="180"/>
      <c r="P32" s="198"/>
      <c r="Q32" s="198"/>
      <c r="R32" s="198"/>
      <c r="S32" s="198"/>
      <c r="T32" s="198"/>
      <c r="U32" s="198"/>
      <c r="V32" s="180"/>
      <c r="W32" s="180">
        <v>36</v>
      </c>
      <c r="X32" s="180"/>
      <c r="Y32" s="182"/>
      <c r="Z32" s="180"/>
      <c r="AA32" s="180"/>
      <c r="AB32" s="180"/>
      <c r="AC32" s="183"/>
      <c r="AD32" s="183"/>
    </row>
    <row r="33" spans="1:30" s="184" customFormat="1" ht="30" customHeight="1" x14ac:dyDescent="0.25">
      <c r="A33" s="198" t="s">
        <v>201</v>
      </c>
      <c r="B33" s="315" t="s">
        <v>246</v>
      </c>
      <c r="C33" s="199" t="s">
        <v>32</v>
      </c>
      <c r="D33" s="231"/>
      <c r="E33" s="231"/>
      <c r="F33" s="231"/>
      <c r="G33" s="201">
        <v>468</v>
      </c>
      <c r="H33" s="200"/>
      <c r="I33" s="201"/>
      <c r="J33" s="230">
        <f t="shared" si="12"/>
        <v>468</v>
      </c>
      <c r="K33" s="179"/>
      <c r="L33" s="180"/>
      <c r="M33" s="180"/>
      <c r="N33" s="180"/>
      <c r="O33" s="180"/>
      <c r="P33" s="198"/>
      <c r="Q33" s="198"/>
      <c r="R33" s="198"/>
      <c r="S33" s="198"/>
      <c r="T33" s="198"/>
      <c r="U33" s="198"/>
      <c r="V33" s="180"/>
      <c r="W33" s="180"/>
      <c r="X33" s="180"/>
      <c r="Y33" s="182"/>
      <c r="Z33" s="180"/>
      <c r="AA33" s="180">
        <v>468</v>
      </c>
      <c r="AB33" s="180"/>
      <c r="AC33" s="183"/>
      <c r="AD33" s="183"/>
    </row>
    <row r="34" spans="1:30" s="184" customFormat="1" ht="30" customHeight="1" x14ac:dyDescent="0.25">
      <c r="A34" s="180"/>
      <c r="B34" s="317" t="s">
        <v>250</v>
      </c>
      <c r="C34" s="200" t="s">
        <v>161</v>
      </c>
      <c r="D34" s="231"/>
      <c r="E34" s="231"/>
      <c r="F34" s="231"/>
      <c r="G34" s="201">
        <v>18</v>
      </c>
      <c r="H34" s="200"/>
      <c r="I34" s="201"/>
      <c r="J34" s="204">
        <f t="shared" si="12"/>
        <v>18</v>
      </c>
      <c r="K34" s="181"/>
      <c r="L34" s="180"/>
      <c r="M34" s="180"/>
      <c r="N34" s="180"/>
      <c r="O34" s="180"/>
      <c r="P34" s="180"/>
      <c r="Q34" s="180"/>
      <c r="R34" s="198"/>
      <c r="S34" s="198"/>
      <c r="T34" s="198"/>
      <c r="U34" s="198"/>
      <c r="V34" s="180"/>
      <c r="W34" s="180"/>
      <c r="X34" s="180"/>
      <c r="Y34" s="182"/>
      <c r="Z34" s="180"/>
      <c r="AA34" s="180"/>
      <c r="AB34" s="180"/>
      <c r="AC34" s="183"/>
      <c r="AD34" s="183"/>
    </row>
    <row r="35" spans="1:30" s="196" customFormat="1" ht="33.950000000000003" customHeight="1" x14ac:dyDescent="0.25">
      <c r="A35" s="191" t="s">
        <v>55</v>
      </c>
      <c r="B35" s="197" t="s">
        <v>216</v>
      </c>
      <c r="C35" s="193" t="s">
        <v>218</v>
      </c>
      <c r="D35" s="194">
        <f t="shared" ref="D35:V35" si="20">D38+D37+D36</f>
        <v>0</v>
      </c>
      <c r="E35" s="194">
        <f t="shared" si="20"/>
        <v>3</v>
      </c>
      <c r="F35" s="194">
        <f t="shared" si="20"/>
        <v>0</v>
      </c>
      <c r="G35" s="194">
        <f>G38+G37+G36+G39+G40</f>
        <v>356</v>
      </c>
      <c r="H35" s="194">
        <f t="shared" si="20"/>
        <v>0</v>
      </c>
      <c r="I35" s="194">
        <f t="shared" si="20"/>
        <v>304</v>
      </c>
      <c r="J35" s="194">
        <f t="shared" si="20"/>
        <v>304</v>
      </c>
      <c r="K35" s="194">
        <f t="shared" si="20"/>
        <v>244</v>
      </c>
      <c r="L35" s="194">
        <f t="shared" si="20"/>
        <v>60</v>
      </c>
      <c r="M35" s="194">
        <f t="shared" si="20"/>
        <v>36</v>
      </c>
      <c r="N35" s="194">
        <f t="shared" si="20"/>
        <v>24</v>
      </c>
      <c r="O35" s="194">
        <f t="shared" si="20"/>
        <v>0</v>
      </c>
      <c r="P35" s="194">
        <f t="shared" si="20"/>
        <v>0</v>
      </c>
      <c r="Q35" s="194">
        <f t="shared" si="20"/>
        <v>0</v>
      </c>
      <c r="R35" s="194">
        <f t="shared" si="20"/>
        <v>0</v>
      </c>
      <c r="S35" s="194">
        <f t="shared" si="20"/>
        <v>0</v>
      </c>
      <c r="T35" s="194">
        <f t="shared" si="20"/>
        <v>0</v>
      </c>
      <c r="U35" s="194">
        <f t="shared" si="20"/>
        <v>0</v>
      </c>
      <c r="V35" s="194">
        <f t="shared" si="20"/>
        <v>36</v>
      </c>
      <c r="W35" s="194">
        <f>W38+W37+W36</f>
        <v>24</v>
      </c>
      <c r="X35" s="194">
        <f t="shared" ref="X35:AB35" si="21">X38+X37+X36</f>
        <v>3</v>
      </c>
      <c r="Y35" s="194">
        <f t="shared" si="21"/>
        <v>0</v>
      </c>
      <c r="Z35" s="194">
        <f t="shared" si="21"/>
        <v>0</v>
      </c>
      <c r="AA35" s="194">
        <f t="shared" si="21"/>
        <v>0</v>
      </c>
      <c r="AB35" s="194">
        <f t="shared" si="21"/>
        <v>0</v>
      </c>
      <c r="AC35" s="195"/>
      <c r="AD35" s="195"/>
    </row>
    <row r="36" spans="1:30" s="196" customFormat="1" ht="33.950000000000003" customHeight="1" x14ac:dyDescent="0.25">
      <c r="A36" s="318" t="s">
        <v>42</v>
      </c>
      <c r="B36" s="313" t="s">
        <v>251</v>
      </c>
      <c r="C36" s="326" t="s">
        <v>161</v>
      </c>
      <c r="D36" s="138"/>
      <c r="E36" s="138">
        <v>1</v>
      </c>
      <c r="F36" s="138"/>
      <c r="G36" s="138">
        <v>73</v>
      </c>
      <c r="H36" s="138"/>
      <c r="I36" s="138">
        <v>73</v>
      </c>
      <c r="J36" s="138">
        <v>73</v>
      </c>
      <c r="K36" s="202">
        <f t="shared" ref="K36:K37" si="22">J36-L36</f>
        <v>53</v>
      </c>
      <c r="L36" s="143">
        <f t="shared" ref="L36:L37" si="23">M36+N36</f>
        <v>20</v>
      </c>
      <c r="M36" s="143">
        <f t="shared" ref="M36:M37" si="24">P36+S36+V36+Z36</f>
        <v>12</v>
      </c>
      <c r="N36" s="143">
        <f t="shared" ref="N36:N37" si="25">Q36+T36+W36+AA36</f>
        <v>8</v>
      </c>
      <c r="O36" s="138"/>
      <c r="P36" s="138"/>
      <c r="Q36" s="138"/>
      <c r="R36" s="138"/>
      <c r="S36" s="138"/>
      <c r="T36" s="138"/>
      <c r="U36" s="138"/>
      <c r="V36" s="138">
        <v>12</v>
      </c>
      <c r="W36" s="138">
        <v>8</v>
      </c>
      <c r="X36" s="138">
        <v>1</v>
      </c>
      <c r="Y36" s="138"/>
      <c r="Z36" s="138"/>
      <c r="AA36" s="138"/>
      <c r="AB36" s="138"/>
      <c r="AC36" s="195"/>
      <c r="AD36" s="195"/>
    </row>
    <row r="37" spans="1:30" s="196" customFormat="1" ht="33.950000000000003" customHeight="1" x14ac:dyDescent="0.25">
      <c r="A37" s="318" t="s">
        <v>252</v>
      </c>
      <c r="B37" s="313" t="s">
        <v>253</v>
      </c>
      <c r="C37" s="326" t="s">
        <v>161</v>
      </c>
      <c r="D37" s="138"/>
      <c r="E37" s="138">
        <v>1</v>
      </c>
      <c r="F37" s="138"/>
      <c r="G37" s="138">
        <v>131</v>
      </c>
      <c r="H37" s="138"/>
      <c r="I37" s="138">
        <v>131</v>
      </c>
      <c r="J37" s="138">
        <v>131</v>
      </c>
      <c r="K37" s="202">
        <f t="shared" si="22"/>
        <v>111</v>
      </c>
      <c r="L37" s="143">
        <f t="shared" si="23"/>
        <v>20</v>
      </c>
      <c r="M37" s="143">
        <f t="shared" si="24"/>
        <v>12</v>
      </c>
      <c r="N37" s="143">
        <f t="shared" si="25"/>
        <v>8</v>
      </c>
      <c r="O37" s="138"/>
      <c r="P37" s="138"/>
      <c r="Q37" s="138"/>
      <c r="R37" s="138"/>
      <c r="S37" s="138"/>
      <c r="T37" s="138"/>
      <c r="U37" s="138"/>
      <c r="V37" s="138">
        <v>12</v>
      </c>
      <c r="W37" s="138">
        <v>8</v>
      </c>
      <c r="X37" s="138">
        <v>1</v>
      </c>
      <c r="Y37" s="138"/>
      <c r="Z37" s="138"/>
      <c r="AA37" s="138"/>
      <c r="AB37" s="138"/>
      <c r="AC37" s="195"/>
      <c r="AD37" s="195"/>
    </row>
    <row r="38" spans="1:30" ht="37.5" customHeight="1" x14ac:dyDescent="0.25">
      <c r="A38" s="318" t="s">
        <v>254</v>
      </c>
      <c r="B38" s="313" t="s">
        <v>255</v>
      </c>
      <c r="C38" s="218" t="s">
        <v>32</v>
      </c>
      <c r="D38" s="136"/>
      <c r="E38" s="158">
        <v>1</v>
      </c>
      <c r="F38" s="136"/>
      <c r="G38" s="158">
        <v>100</v>
      </c>
      <c r="H38" s="158"/>
      <c r="I38" s="158">
        <v>100</v>
      </c>
      <c r="J38" s="137">
        <f t="shared" si="12"/>
        <v>100</v>
      </c>
      <c r="K38" s="202">
        <f>J38-L38</f>
        <v>80</v>
      </c>
      <c r="L38" s="143">
        <f>M38+N38</f>
        <v>20</v>
      </c>
      <c r="M38" s="143">
        <f>P38+S38+V38+Z38</f>
        <v>12</v>
      </c>
      <c r="N38" s="143">
        <f>Q38+T38+W38+AA38</f>
        <v>8</v>
      </c>
      <c r="O38" s="143"/>
      <c r="P38" s="112"/>
      <c r="Q38" s="112"/>
      <c r="R38" s="112"/>
      <c r="S38" s="112"/>
      <c r="T38" s="112"/>
      <c r="U38" s="112"/>
      <c r="V38" s="117">
        <v>12</v>
      </c>
      <c r="W38" s="117">
        <v>8</v>
      </c>
      <c r="X38" s="117">
        <v>1</v>
      </c>
      <c r="Y38" s="145"/>
      <c r="Z38" s="117"/>
      <c r="AA38" s="117"/>
      <c r="AB38" s="117"/>
      <c r="AC38" s="141"/>
      <c r="AD38" s="141"/>
    </row>
    <row r="39" spans="1:30" ht="45.6" customHeight="1" x14ac:dyDescent="0.25">
      <c r="A39" s="180" t="s">
        <v>256</v>
      </c>
      <c r="B39" s="320" t="s">
        <v>257</v>
      </c>
      <c r="C39" s="320" t="s">
        <v>32</v>
      </c>
      <c r="D39" s="320"/>
      <c r="E39" s="320"/>
      <c r="F39" s="320"/>
      <c r="G39" s="320">
        <v>36</v>
      </c>
      <c r="H39" s="320"/>
      <c r="I39" s="320"/>
      <c r="J39" s="320"/>
      <c r="K39" s="320"/>
      <c r="L39" s="320"/>
      <c r="M39" s="320"/>
      <c r="N39" s="320"/>
      <c r="O39" s="320"/>
      <c r="P39" s="320"/>
      <c r="Q39" s="320"/>
      <c r="R39" s="320"/>
      <c r="S39" s="320"/>
      <c r="T39" s="320"/>
      <c r="U39" s="320"/>
      <c r="V39" s="320"/>
      <c r="W39" s="320">
        <v>36</v>
      </c>
      <c r="X39" s="320"/>
      <c r="Y39" s="320"/>
      <c r="Z39" s="320"/>
      <c r="AA39" s="320"/>
      <c r="AB39" s="320"/>
      <c r="AC39" s="141"/>
      <c r="AD39" s="141"/>
    </row>
    <row r="40" spans="1:30" s="184" customFormat="1" ht="30" customHeight="1" x14ac:dyDescent="0.25">
      <c r="A40" s="180"/>
      <c r="B40" s="180" t="s">
        <v>250</v>
      </c>
      <c r="C40" s="199" t="s">
        <v>161</v>
      </c>
      <c r="D40" s="200"/>
      <c r="E40" s="200"/>
      <c r="F40" s="200"/>
      <c r="G40" s="201">
        <v>16</v>
      </c>
      <c r="H40" s="200"/>
      <c r="I40" s="201"/>
      <c r="J40" s="230">
        <f>G40</f>
        <v>16</v>
      </c>
      <c r="K40" s="179"/>
      <c r="L40" s="180"/>
      <c r="M40" s="180"/>
      <c r="N40" s="180"/>
      <c r="O40" s="180"/>
      <c r="P40" s="198"/>
      <c r="Q40" s="198"/>
      <c r="R40" s="198"/>
      <c r="S40" s="198"/>
      <c r="T40" s="198"/>
      <c r="U40" s="198"/>
      <c r="V40" s="180"/>
      <c r="W40" s="180"/>
      <c r="X40" s="180"/>
      <c r="Y40" s="182"/>
      <c r="Z40" s="180"/>
      <c r="AA40" s="180"/>
      <c r="AB40" s="180"/>
      <c r="AC40" s="183"/>
      <c r="AD40" s="183"/>
    </row>
    <row r="41" spans="1:30" s="196" customFormat="1" ht="30" customHeight="1" x14ac:dyDescent="0.25">
      <c r="A41" s="321" t="s">
        <v>56</v>
      </c>
      <c r="B41" s="322" t="s">
        <v>258</v>
      </c>
      <c r="C41" s="193" t="s">
        <v>205</v>
      </c>
      <c r="D41" s="194">
        <f>D42</f>
        <v>1</v>
      </c>
      <c r="E41" s="194">
        <f t="shared" ref="E41:AB41" si="26">E42</f>
        <v>1</v>
      </c>
      <c r="F41" s="194">
        <f t="shared" si="26"/>
        <v>0</v>
      </c>
      <c r="G41" s="232">
        <f>G42+G43+G44</f>
        <v>280</v>
      </c>
      <c r="H41" s="194">
        <f t="shared" si="26"/>
        <v>0</v>
      </c>
      <c r="I41" s="194">
        <f t="shared" si="26"/>
        <v>226</v>
      </c>
      <c r="J41" s="233">
        <f t="shared" si="12"/>
        <v>280</v>
      </c>
      <c r="K41" s="194">
        <f t="shared" si="26"/>
        <v>152</v>
      </c>
      <c r="L41" s="194">
        <f t="shared" si="26"/>
        <v>74</v>
      </c>
      <c r="M41" s="194">
        <f t="shared" si="26"/>
        <v>34</v>
      </c>
      <c r="N41" s="194">
        <f t="shared" si="26"/>
        <v>40</v>
      </c>
      <c r="O41" s="194">
        <f t="shared" si="26"/>
        <v>0</v>
      </c>
      <c r="P41" s="194">
        <f t="shared" si="26"/>
        <v>0</v>
      </c>
      <c r="Q41" s="194">
        <f t="shared" si="26"/>
        <v>0</v>
      </c>
      <c r="R41" s="194">
        <f t="shared" si="26"/>
        <v>0</v>
      </c>
      <c r="S41" s="194">
        <f t="shared" si="26"/>
        <v>0</v>
      </c>
      <c r="T41" s="194">
        <f t="shared" si="26"/>
        <v>0</v>
      </c>
      <c r="U41" s="194">
        <f t="shared" si="26"/>
        <v>0</v>
      </c>
      <c r="V41" s="194">
        <f t="shared" si="26"/>
        <v>0</v>
      </c>
      <c r="W41" s="194">
        <f t="shared" si="26"/>
        <v>0</v>
      </c>
      <c r="X41" s="194">
        <f t="shared" si="26"/>
        <v>0</v>
      </c>
      <c r="Y41" s="194">
        <f t="shared" si="26"/>
        <v>0</v>
      </c>
      <c r="Z41" s="194">
        <f t="shared" si="26"/>
        <v>34</v>
      </c>
      <c r="AA41" s="194">
        <f t="shared" si="26"/>
        <v>40</v>
      </c>
      <c r="AB41" s="194">
        <f t="shared" si="26"/>
        <v>1</v>
      </c>
      <c r="AC41" s="195"/>
      <c r="AD41" s="195"/>
    </row>
    <row r="42" spans="1:30" ht="30" customHeight="1" x14ac:dyDescent="0.25">
      <c r="A42" s="323" t="s">
        <v>57</v>
      </c>
      <c r="B42" s="314" t="s">
        <v>259</v>
      </c>
      <c r="C42" s="218" t="s">
        <v>32</v>
      </c>
      <c r="D42" s="158">
        <v>1</v>
      </c>
      <c r="E42" s="158">
        <v>1</v>
      </c>
      <c r="F42" s="136"/>
      <c r="G42" s="158">
        <v>226</v>
      </c>
      <c r="H42" s="158"/>
      <c r="I42" s="158">
        <v>226</v>
      </c>
      <c r="J42" s="137">
        <f t="shared" si="12"/>
        <v>226</v>
      </c>
      <c r="K42" s="139">
        <f>J42-L42</f>
        <v>152</v>
      </c>
      <c r="L42" s="143">
        <f>M42+N42+O42</f>
        <v>74</v>
      </c>
      <c r="M42" s="143">
        <f>P42+S42+V42+Z42</f>
        <v>34</v>
      </c>
      <c r="N42" s="143">
        <v>40</v>
      </c>
      <c r="O42" s="143"/>
      <c r="P42" s="155"/>
      <c r="Q42" s="155"/>
      <c r="R42" s="155"/>
      <c r="S42" s="112"/>
      <c r="T42" s="112"/>
      <c r="U42" s="112"/>
      <c r="V42" s="170"/>
      <c r="W42" s="170"/>
      <c r="X42" s="170"/>
      <c r="Y42" s="145"/>
      <c r="Z42" s="117">
        <v>34</v>
      </c>
      <c r="AA42" s="117">
        <v>40</v>
      </c>
      <c r="AB42" s="117">
        <v>1</v>
      </c>
      <c r="AC42" s="141"/>
      <c r="AD42" s="141"/>
    </row>
    <row r="43" spans="1:30" ht="30" customHeight="1" x14ac:dyDescent="0.25">
      <c r="A43" s="180" t="s">
        <v>260</v>
      </c>
      <c r="B43" s="316" t="s">
        <v>258</v>
      </c>
      <c r="C43" s="319" t="s">
        <v>32</v>
      </c>
      <c r="D43" s="316"/>
      <c r="E43" s="316"/>
      <c r="F43" s="316"/>
      <c r="G43" s="316">
        <v>36</v>
      </c>
      <c r="H43" s="316"/>
      <c r="I43" s="316"/>
      <c r="J43" s="316">
        <v>36</v>
      </c>
      <c r="K43" s="316"/>
      <c r="L43" s="316"/>
      <c r="M43" s="316"/>
      <c r="N43" s="316"/>
      <c r="O43" s="316"/>
      <c r="P43" s="316"/>
      <c r="Q43" s="316"/>
      <c r="R43" s="316"/>
      <c r="S43" s="316"/>
      <c r="T43" s="316"/>
      <c r="U43" s="316"/>
      <c r="V43" s="316"/>
      <c r="W43" s="316"/>
      <c r="X43" s="316"/>
      <c r="Y43" s="316"/>
      <c r="Z43" s="316"/>
      <c r="AA43" s="316">
        <v>36</v>
      </c>
      <c r="AB43" s="316"/>
      <c r="AC43" s="141"/>
      <c r="AD43" s="141"/>
    </row>
    <row r="44" spans="1:30" s="184" customFormat="1" ht="30" customHeight="1" x14ac:dyDescent="0.25">
      <c r="A44" s="180"/>
      <c r="B44" s="317" t="s">
        <v>250</v>
      </c>
      <c r="C44" s="199" t="s">
        <v>161</v>
      </c>
      <c r="D44" s="200"/>
      <c r="E44" s="200"/>
      <c r="F44" s="200"/>
      <c r="G44" s="201">
        <v>18</v>
      </c>
      <c r="H44" s="200"/>
      <c r="I44" s="201"/>
      <c r="J44" s="230">
        <f t="shared" si="12"/>
        <v>18</v>
      </c>
      <c r="K44" s="179"/>
      <c r="L44" s="180"/>
      <c r="M44" s="180"/>
      <c r="N44" s="180"/>
      <c r="O44" s="180"/>
      <c r="P44" s="198"/>
      <c r="Q44" s="198"/>
      <c r="R44" s="198"/>
      <c r="S44" s="198"/>
      <c r="T44" s="198"/>
      <c r="U44" s="198"/>
      <c r="V44" s="180"/>
      <c r="W44" s="180"/>
      <c r="X44" s="180"/>
      <c r="Y44" s="182"/>
      <c r="Z44" s="180"/>
      <c r="AA44" s="180"/>
      <c r="AB44" s="180"/>
      <c r="AC44" s="183"/>
      <c r="AD44" s="183"/>
    </row>
    <row r="45" spans="1:30" s="196" customFormat="1" ht="30" customHeight="1" x14ac:dyDescent="0.25">
      <c r="A45" s="321" t="s">
        <v>154</v>
      </c>
      <c r="B45" s="324" t="s">
        <v>261</v>
      </c>
      <c r="C45" s="193" t="s">
        <v>223</v>
      </c>
      <c r="D45" s="194">
        <f>D46</f>
        <v>0</v>
      </c>
      <c r="E45" s="194">
        <f t="shared" ref="E45:AB45" si="27">E46</f>
        <v>0</v>
      </c>
      <c r="F45" s="194">
        <f t="shared" si="27"/>
        <v>0</v>
      </c>
      <c r="G45" s="232">
        <f>G46+G47+G48+G49</f>
        <v>562</v>
      </c>
      <c r="H45" s="194">
        <f t="shared" si="27"/>
        <v>0</v>
      </c>
      <c r="I45" s="194">
        <f t="shared" si="27"/>
        <v>222</v>
      </c>
      <c r="J45" s="233">
        <f t="shared" si="12"/>
        <v>562</v>
      </c>
      <c r="K45" s="194">
        <f t="shared" si="27"/>
        <v>194</v>
      </c>
      <c r="L45" s="194">
        <f t="shared" si="27"/>
        <v>28</v>
      </c>
      <c r="M45" s="194">
        <f t="shared" si="27"/>
        <v>10</v>
      </c>
      <c r="N45" s="194">
        <f t="shared" si="27"/>
        <v>18</v>
      </c>
      <c r="O45" s="194">
        <f t="shared" si="27"/>
        <v>0</v>
      </c>
      <c r="P45" s="194">
        <f t="shared" si="27"/>
        <v>0</v>
      </c>
      <c r="Q45" s="194">
        <f t="shared" si="27"/>
        <v>0</v>
      </c>
      <c r="R45" s="194">
        <f t="shared" si="27"/>
        <v>0</v>
      </c>
      <c r="S45" s="194">
        <f t="shared" si="27"/>
        <v>10</v>
      </c>
      <c r="T45" s="194">
        <f t="shared" si="27"/>
        <v>18</v>
      </c>
      <c r="U45" s="194">
        <f t="shared" si="27"/>
        <v>1</v>
      </c>
      <c r="V45" s="194">
        <f t="shared" si="27"/>
        <v>0</v>
      </c>
      <c r="W45" s="194">
        <f t="shared" si="27"/>
        <v>0</v>
      </c>
      <c r="X45" s="194">
        <f t="shared" si="27"/>
        <v>0</v>
      </c>
      <c r="Y45" s="194">
        <f t="shared" si="27"/>
        <v>0</v>
      </c>
      <c r="Z45" s="194">
        <f t="shared" si="27"/>
        <v>0</v>
      </c>
      <c r="AA45" s="194">
        <f t="shared" si="27"/>
        <v>0</v>
      </c>
      <c r="AB45" s="194">
        <f t="shared" si="27"/>
        <v>0</v>
      </c>
      <c r="AC45" s="195"/>
      <c r="AD45" s="195"/>
    </row>
    <row r="46" spans="1:30" ht="30" customHeight="1" x14ac:dyDescent="0.25">
      <c r="A46" s="318" t="s">
        <v>155</v>
      </c>
      <c r="B46" s="325" t="s">
        <v>261</v>
      </c>
      <c r="C46" s="217" t="s">
        <v>32</v>
      </c>
      <c r="D46" s="136"/>
      <c r="E46" s="136"/>
      <c r="F46" s="136"/>
      <c r="G46" s="158">
        <v>222</v>
      </c>
      <c r="H46" s="158"/>
      <c r="I46" s="158">
        <v>222</v>
      </c>
      <c r="J46" s="137">
        <f t="shared" si="12"/>
        <v>222</v>
      </c>
      <c r="K46" s="202">
        <f>J46-L46</f>
        <v>194</v>
      </c>
      <c r="L46" s="143">
        <f>M46+N46</f>
        <v>28</v>
      </c>
      <c r="M46" s="143">
        <f>P46+S46+V46+Z46</f>
        <v>10</v>
      </c>
      <c r="N46" s="143">
        <f>Q46+T46+W46+AA46</f>
        <v>18</v>
      </c>
      <c r="O46" s="143"/>
      <c r="P46" s="155"/>
      <c r="Q46" s="155"/>
      <c r="R46" s="155"/>
      <c r="S46" s="112">
        <v>10</v>
      </c>
      <c r="T46" s="112">
        <v>18</v>
      </c>
      <c r="U46" s="112">
        <v>1</v>
      </c>
      <c r="V46" s="170"/>
      <c r="W46" s="170"/>
      <c r="X46" s="170"/>
      <c r="Y46" s="145"/>
      <c r="Z46" s="117"/>
      <c r="AA46" s="117"/>
      <c r="AB46" s="117"/>
      <c r="AC46" s="141"/>
      <c r="AD46" s="141"/>
    </row>
    <row r="47" spans="1:30" s="184" customFormat="1" ht="27" customHeight="1" x14ac:dyDescent="0.25">
      <c r="A47" s="180" t="s">
        <v>262</v>
      </c>
      <c r="B47" s="316" t="s">
        <v>261</v>
      </c>
      <c r="C47" s="200" t="s">
        <v>32</v>
      </c>
      <c r="D47" s="200"/>
      <c r="E47" s="200"/>
      <c r="F47" s="200"/>
      <c r="G47" s="201">
        <v>36</v>
      </c>
      <c r="H47" s="201"/>
      <c r="I47" s="201"/>
      <c r="J47" s="230">
        <v>36</v>
      </c>
      <c r="K47" s="181"/>
      <c r="L47" s="180"/>
      <c r="M47" s="180"/>
      <c r="N47" s="180"/>
      <c r="O47" s="180"/>
      <c r="P47" s="180"/>
      <c r="Q47" s="180"/>
      <c r="R47" s="180"/>
      <c r="S47" s="180"/>
      <c r="T47" s="180">
        <v>36</v>
      </c>
      <c r="U47" s="180"/>
      <c r="V47" s="180"/>
      <c r="W47" s="180"/>
      <c r="X47" s="180"/>
      <c r="Y47" s="182"/>
      <c r="Z47" s="180"/>
      <c r="AA47" s="180"/>
      <c r="AB47" s="180"/>
      <c r="AC47" s="183"/>
      <c r="AD47" s="183"/>
    </row>
    <row r="48" spans="1:30" s="184" customFormat="1" ht="29.25" customHeight="1" x14ac:dyDescent="0.25">
      <c r="A48" s="180" t="s">
        <v>217</v>
      </c>
      <c r="B48" s="316" t="s">
        <v>261</v>
      </c>
      <c r="C48" s="200" t="s">
        <v>32</v>
      </c>
      <c r="D48" s="200"/>
      <c r="E48" s="200"/>
      <c r="F48" s="200"/>
      <c r="G48" s="201">
        <v>288</v>
      </c>
      <c r="H48" s="201"/>
      <c r="I48" s="201"/>
      <c r="J48" s="204">
        <v>288</v>
      </c>
      <c r="K48" s="181"/>
      <c r="L48" s="180"/>
      <c r="M48" s="180"/>
      <c r="N48" s="180"/>
      <c r="O48" s="180"/>
      <c r="P48" s="180"/>
      <c r="Q48" s="180"/>
      <c r="R48" s="180"/>
      <c r="S48" s="180"/>
      <c r="T48" s="180">
        <v>288</v>
      </c>
      <c r="U48" s="180"/>
      <c r="V48" s="180"/>
      <c r="W48" s="180"/>
      <c r="X48" s="180"/>
      <c r="Y48" s="182"/>
      <c r="Z48" s="180"/>
      <c r="AA48" s="180"/>
      <c r="AB48" s="180"/>
      <c r="AC48" s="183"/>
      <c r="AD48" s="183"/>
    </row>
    <row r="49" spans="1:30" s="184" customFormat="1" ht="27" customHeight="1" x14ac:dyDescent="0.25">
      <c r="A49" s="180"/>
      <c r="B49" s="180" t="s">
        <v>250</v>
      </c>
      <c r="C49" s="200" t="s">
        <v>161</v>
      </c>
      <c r="D49" s="200"/>
      <c r="E49" s="200"/>
      <c r="F49" s="200"/>
      <c r="G49" s="201">
        <v>16</v>
      </c>
      <c r="H49" s="201"/>
      <c r="I49" s="201"/>
      <c r="J49" s="204">
        <f>G49</f>
        <v>16</v>
      </c>
      <c r="K49" s="181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2"/>
      <c r="Z49" s="180"/>
      <c r="AA49" s="180"/>
      <c r="AB49" s="180"/>
      <c r="AC49" s="183"/>
      <c r="AD49" s="183"/>
    </row>
    <row r="50" spans="1:30" ht="22.5" customHeight="1" x14ac:dyDescent="0.25">
      <c r="A50" s="17"/>
      <c r="B50" s="225" t="s">
        <v>210</v>
      </c>
      <c r="C50" s="18" t="s">
        <v>224</v>
      </c>
      <c r="D50" s="120"/>
      <c r="E50" s="120"/>
      <c r="F50" s="120"/>
      <c r="G50" s="327">
        <f>G27+G16+G9</f>
        <v>4104</v>
      </c>
      <c r="H50" s="209"/>
      <c r="I50" s="209"/>
      <c r="J50" s="209"/>
      <c r="K50" s="209"/>
      <c r="L50" s="209"/>
      <c r="M50" s="209"/>
      <c r="N50" s="209"/>
      <c r="O50" s="209"/>
      <c r="P50" s="209">
        <f>P27+P16+P9</f>
        <v>72</v>
      </c>
      <c r="Q50" s="209">
        <f t="shared" ref="Q50:AB50" si="28">Q27+Q16+Q9</f>
        <v>88</v>
      </c>
      <c r="R50" s="209">
        <f t="shared" si="28"/>
        <v>8</v>
      </c>
      <c r="S50" s="209">
        <f t="shared" si="28"/>
        <v>80</v>
      </c>
      <c r="T50" s="209">
        <f t="shared" si="28"/>
        <v>80</v>
      </c>
      <c r="U50" s="209">
        <f t="shared" si="28"/>
        <v>8</v>
      </c>
      <c r="V50" s="209">
        <f t="shared" si="28"/>
        <v>86</v>
      </c>
      <c r="W50" s="209">
        <f t="shared" si="28"/>
        <v>74</v>
      </c>
      <c r="X50" s="209">
        <f t="shared" si="28"/>
        <v>6</v>
      </c>
      <c r="Y50" s="209">
        <f t="shared" si="28"/>
        <v>0</v>
      </c>
      <c r="Z50" s="209">
        <f t="shared" si="28"/>
        <v>74</v>
      </c>
      <c r="AA50" s="209">
        <f t="shared" si="28"/>
        <v>86</v>
      </c>
      <c r="AB50" s="209">
        <f t="shared" si="28"/>
        <v>4</v>
      </c>
      <c r="AC50" s="141"/>
      <c r="AD50" s="141"/>
    </row>
    <row r="51" spans="1:30" ht="22.5" customHeight="1" x14ac:dyDescent="0.25">
      <c r="A51" s="17"/>
      <c r="B51" s="40" t="s">
        <v>23</v>
      </c>
      <c r="C51" s="18"/>
      <c r="D51" s="120"/>
      <c r="E51" s="120"/>
      <c r="F51" s="120"/>
      <c r="G51" s="327">
        <f>G50+G52+G53</f>
        <v>4464</v>
      </c>
      <c r="H51" s="209">
        <f>H50+H32+H33+H40+H44+H47</f>
        <v>0</v>
      </c>
      <c r="I51" s="209">
        <f>I50+I32+I33+I40+I44+I47</f>
        <v>0</v>
      </c>
      <c r="J51" s="209">
        <f>J50+J32+J33+J40+J44+J47+J49</f>
        <v>590</v>
      </c>
      <c r="K51" s="209">
        <f>K50+K32+K33+K40+K44+K47</f>
        <v>0</v>
      </c>
      <c r="L51" s="209">
        <f>L50+L32+L33+L40+L44+L47</f>
        <v>0</v>
      </c>
      <c r="M51" s="209">
        <f>M50+M32+M33+M40+M44+M47</f>
        <v>0</v>
      </c>
      <c r="N51" s="209">
        <f>N50+N32+N33+N40+N44+N47</f>
        <v>0</v>
      </c>
      <c r="O51" s="209">
        <f>O50+O32+O33+O40+O44+O47</f>
        <v>0</v>
      </c>
      <c r="P51" s="511">
        <f>P50+Q50</f>
        <v>160</v>
      </c>
      <c r="Q51" s="512"/>
      <c r="R51" s="513"/>
      <c r="S51" s="514">
        <f>S50+T50</f>
        <v>160</v>
      </c>
      <c r="T51" s="515"/>
      <c r="U51" s="516"/>
      <c r="V51" s="511">
        <f>V50+W50</f>
        <v>160</v>
      </c>
      <c r="W51" s="512"/>
      <c r="X51" s="513"/>
      <c r="Y51" s="145"/>
      <c r="Z51" s="558">
        <f>Z50+AA50</f>
        <v>160</v>
      </c>
      <c r="AA51" s="559"/>
      <c r="AB51" s="560"/>
      <c r="AC51" s="141"/>
      <c r="AD51" s="141"/>
    </row>
    <row r="52" spans="1:30" ht="30" customHeight="1" x14ac:dyDescent="0.25">
      <c r="A52" s="24" t="s">
        <v>43</v>
      </c>
      <c r="B52" s="227" t="s">
        <v>61</v>
      </c>
      <c r="C52" s="39"/>
      <c r="D52" s="121"/>
      <c r="E52" s="121"/>
      <c r="F52" s="121"/>
      <c r="G52" s="210" t="s">
        <v>265</v>
      </c>
      <c r="H52" s="210"/>
      <c r="I52" s="210"/>
      <c r="J52" s="211"/>
      <c r="K52" s="26"/>
      <c r="L52" s="21"/>
      <c r="M52" s="459"/>
      <c r="N52" s="461"/>
      <c r="O52" s="21"/>
      <c r="P52" s="167"/>
      <c r="Q52" s="167"/>
      <c r="R52" s="167"/>
      <c r="S52" s="42"/>
      <c r="T52" s="42"/>
      <c r="U52" s="42"/>
      <c r="V52" s="172"/>
      <c r="W52" s="172"/>
      <c r="X52" s="173"/>
      <c r="Y52" s="106"/>
      <c r="Z52" s="129"/>
      <c r="AA52" s="129" t="s">
        <v>158</v>
      </c>
      <c r="AB52" s="129"/>
    </row>
    <row r="53" spans="1:30" ht="22.5" customHeight="1" x14ac:dyDescent="0.25">
      <c r="A53" s="24" t="s">
        <v>62</v>
      </c>
      <c r="B53" s="25" t="s">
        <v>44</v>
      </c>
      <c r="C53" s="39"/>
      <c r="D53" s="121"/>
      <c r="E53" s="121"/>
      <c r="F53" s="121"/>
      <c r="G53" s="121" t="s">
        <v>264</v>
      </c>
      <c r="H53" s="121"/>
      <c r="I53" s="121"/>
      <c r="J53" s="26"/>
      <c r="K53" s="26"/>
      <c r="L53" s="21"/>
      <c r="M53" s="459"/>
      <c r="N53" s="461"/>
      <c r="O53" s="21"/>
      <c r="P53" s="167"/>
      <c r="Q53" s="167"/>
      <c r="R53" s="167"/>
      <c r="S53" s="42"/>
      <c r="T53" s="42"/>
      <c r="U53" s="42"/>
      <c r="V53" s="172"/>
      <c r="W53" s="172"/>
      <c r="X53" s="173"/>
      <c r="Y53" s="106"/>
      <c r="Z53" s="129"/>
      <c r="AA53" s="129" t="s">
        <v>159</v>
      </c>
      <c r="AB53" s="129"/>
    </row>
    <row r="54" spans="1:30" ht="12" customHeight="1" x14ac:dyDescent="0.25">
      <c r="A54" s="146"/>
      <c r="B54" s="147"/>
      <c r="C54" s="148"/>
      <c r="D54" s="148"/>
      <c r="E54" s="148"/>
      <c r="F54" s="148"/>
      <c r="G54" s="148"/>
      <c r="H54" s="148"/>
      <c r="I54" s="148"/>
      <c r="J54" s="149"/>
      <c r="K54" s="150"/>
      <c r="L54" s="480" t="s">
        <v>24</v>
      </c>
      <c r="M54" s="492" t="s">
        <v>183</v>
      </c>
      <c r="N54" s="493"/>
      <c r="O54" s="494"/>
      <c r="P54" s="168"/>
      <c r="Q54" s="168"/>
      <c r="R54" s="168"/>
      <c r="S54" s="151"/>
      <c r="T54" s="151"/>
      <c r="U54" s="151"/>
      <c r="V54" s="168"/>
      <c r="W54" s="168"/>
      <c r="X54" s="169"/>
      <c r="Y54" s="106"/>
      <c r="Z54" s="474">
        <v>2</v>
      </c>
      <c r="AA54" s="475"/>
      <c r="AB54" s="476"/>
    </row>
    <row r="55" spans="1:30" ht="12" customHeight="1" x14ac:dyDescent="0.25">
      <c r="A55" s="146"/>
      <c r="B55" s="147"/>
      <c r="C55" s="148"/>
      <c r="D55" s="148"/>
      <c r="E55" s="148"/>
      <c r="F55" s="148"/>
      <c r="G55" s="148"/>
      <c r="H55" s="148"/>
      <c r="I55" s="148"/>
      <c r="J55" s="149"/>
      <c r="K55" s="150"/>
      <c r="L55" s="481"/>
      <c r="M55" s="492" t="s">
        <v>184</v>
      </c>
      <c r="N55" s="493"/>
      <c r="O55" s="494"/>
      <c r="P55" s="534">
        <v>8</v>
      </c>
      <c r="Q55" s="535"/>
      <c r="R55" s="536"/>
      <c r="S55" s="474">
        <v>8</v>
      </c>
      <c r="T55" s="475"/>
      <c r="U55" s="476"/>
      <c r="V55" s="534">
        <v>6</v>
      </c>
      <c r="W55" s="535"/>
      <c r="X55" s="536"/>
      <c r="Y55" s="106"/>
      <c r="Z55" s="474">
        <v>4</v>
      </c>
      <c r="AA55" s="475"/>
      <c r="AB55" s="476"/>
    </row>
    <row r="56" spans="1:30" ht="12" customHeight="1" x14ac:dyDescent="0.25">
      <c r="A56" s="146"/>
      <c r="B56" s="147"/>
      <c r="C56" s="148"/>
      <c r="D56" s="148"/>
      <c r="E56" s="148"/>
      <c r="F56" s="148"/>
      <c r="G56" s="148"/>
      <c r="H56" s="148"/>
      <c r="I56" s="148"/>
      <c r="J56" s="149"/>
      <c r="K56" s="150"/>
      <c r="L56" s="481"/>
      <c r="M56" s="485" t="s">
        <v>58</v>
      </c>
      <c r="N56" s="485"/>
      <c r="O56" s="485"/>
      <c r="P56" s="155"/>
      <c r="Q56" s="155"/>
      <c r="R56" s="155"/>
      <c r="S56" s="112"/>
      <c r="T56" s="112">
        <v>36</v>
      </c>
      <c r="U56" s="112"/>
      <c r="V56" s="174"/>
      <c r="W56" s="170">
        <v>36</v>
      </c>
      <c r="X56" s="213"/>
      <c r="Y56" s="214"/>
      <c r="Z56" s="212"/>
      <c r="AA56" s="212"/>
      <c r="AB56" s="129"/>
    </row>
    <row r="57" spans="1:30" ht="15" customHeight="1" x14ac:dyDescent="0.25">
      <c r="A57" s="116" t="s">
        <v>212</v>
      </c>
      <c r="B57" s="124"/>
      <c r="C57" s="124"/>
      <c r="D57" s="114"/>
      <c r="E57" s="114"/>
      <c r="F57" s="114"/>
      <c r="G57" s="114"/>
      <c r="H57" s="114"/>
      <c r="I57" s="114"/>
      <c r="J57" s="224"/>
      <c r="K57" s="33"/>
      <c r="L57" s="481"/>
      <c r="M57" s="484" t="s">
        <v>59</v>
      </c>
      <c r="N57" s="484"/>
      <c r="O57" s="484"/>
      <c r="P57" s="549"/>
      <c r="Q57" s="549"/>
      <c r="R57" s="549"/>
      <c r="S57" s="557"/>
      <c r="T57" s="557">
        <v>288</v>
      </c>
      <c r="U57" s="557"/>
      <c r="V57" s="561"/>
      <c r="W57" s="561">
        <v>36</v>
      </c>
      <c r="X57" s="562"/>
      <c r="Y57" s="214"/>
      <c r="Z57" s="555"/>
      <c r="AA57" s="555">
        <v>504</v>
      </c>
      <c r="AB57" s="555"/>
    </row>
    <row r="58" spans="1:30" ht="7.5" customHeight="1" x14ac:dyDescent="0.25">
      <c r="A58" s="30"/>
      <c r="B58" s="27"/>
      <c r="C58" s="20"/>
      <c r="D58" s="20"/>
      <c r="E58" s="20"/>
      <c r="F58" s="20"/>
      <c r="G58" s="20"/>
      <c r="H58" s="20"/>
      <c r="I58" s="20"/>
      <c r="J58" s="20"/>
      <c r="K58" s="31"/>
      <c r="L58" s="481"/>
      <c r="M58" s="484"/>
      <c r="N58" s="484"/>
      <c r="O58" s="484"/>
      <c r="P58" s="550"/>
      <c r="Q58" s="550"/>
      <c r="R58" s="550"/>
      <c r="S58" s="517"/>
      <c r="T58" s="517"/>
      <c r="U58" s="517"/>
      <c r="V58" s="550"/>
      <c r="W58" s="550"/>
      <c r="X58" s="563"/>
      <c r="Y58" s="214"/>
      <c r="Z58" s="556"/>
      <c r="AA58" s="556"/>
      <c r="AB58" s="556"/>
    </row>
    <row r="59" spans="1:30" ht="20.25" customHeight="1" x14ac:dyDescent="0.25">
      <c r="A59" s="553" t="s">
        <v>194</v>
      </c>
      <c r="B59" s="554"/>
      <c r="C59" s="554"/>
      <c r="D59" s="115"/>
      <c r="E59" s="115"/>
      <c r="F59" s="115"/>
      <c r="G59" s="115"/>
      <c r="H59" s="115"/>
      <c r="I59" s="115"/>
      <c r="J59" s="20"/>
      <c r="K59" s="31"/>
      <c r="L59" s="481"/>
      <c r="M59" s="484" t="s">
        <v>211</v>
      </c>
      <c r="N59" s="484"/>
      <c r="O59" s="484"/>
      <c r="P59" s="155"/>
      <c r="Q59" s="155"/>
      <c r="R59" s="155"/>
      <c r="S59" s="112"/>
      <c r="T59" s="112"/>
      <c r="U59" s="112"/>
      <c r="V59" s="174"/>
      <c r="W59" s="170"/>
      <c r="X59" s="213"/>
      <c r="Y59" s="214"/>
      <c r="Z59" s="212"/>
      <c r="AA59" s="212">
        <v>144</v>
      </c>
      <c r="AB59" s="129"/>
    </row>
    <row r="60" spans="1:30" ht="18.75" customHeight="1" x14ac:dyDescent="0.25">
      <c r="A60" s="553" t="s">
        <v>191</v>
      </c>
      <c r="B60" s="554"/>
      <c r="C60" s="28"/>
      <c r="D60" s="28"/>
      <c r="E60" s="28"/>
      <c r="F60" s="28"/>
      <c r="G60" s="28"/>
      <c r="H60" s="28"/>
      <c r="I60" s="28"/>
      <c r="J60" s="20"/>
      <c r="K60" s="31"/>
      <c r="L60" s="481"/>
      <c r="M60" s="485" t="s">
        <v>60</v>
      </c>
      <c r="N60" s="485"/>
      <c r="O60" s="485"/>
      <c r="P60" s="462">
        <v>1</v>
      </c>
      <c r="Q60" s="463"/>
      <c r="R60" s="464"/>
      <c r="S60" s="477">
        <v>3</v>
      </c>
      <c r="T60" s="478"/>
      <c r="U60" s="479"/>
      <c r="V60" s="462">
        <v>6</v>
      </c>
      <c r="W60" s="463"/>
      <c r="X60" s="464"/>
      <c r="Y60" s="106"/>
      <c r="Z60" s="522">
        <v>2</v>
      </c>
      <c r="AA60" s="523"/>
      <c r="AB60" s="524"/>
    </row>
    <row r="61" spans="1:30" ht="18" customHeight="1" x14ac:dyDescent="0.25">
      <c r="A61" s="551" t="s">
        <v>46</v>
      </c>
      <c r="B61" s="552"/>
      <c r="C61" s="28"/>
      <c r="D61" s="28"/>
      <c r="E61" s="28"/>
      <c r="F61" s="28"/>
      <c r="G61" s="28"/>
      <c r="H61" s="28"/>
      <c r="I61" s="28"/>
      <c r="J61" s="19"/>
      <c r="K61" s="31"/>
      <c r="L61" s="481"/>
      <c r="M61" s="489" t="s">
        <v>63</v>
      </c>
      <c r="N61" s="490"/>
      <c r="O61" s="491"/>
      <c r="P61" s="462">
        <v>6</v>
      </c>
      <c r="Q61" s="463"/>
      <c r="R61" s="464"/>
      <c r="S61" s="477">
        <v>5</v>
      </c>
      <c r="T61" s="478"/>
      <c r="U61" s="479"/>
      <c r="V61" s="462">
        <v>6</v>
      </c>
      <c r="W61" s="463"/>
      <c r="X61" s="464"/>
      <c r="Y61" s="106"/>
      <c r="Z61" s="522">
        <v>6</v>
      </c>
      <c r="AA61" s="523"/>
      <c r="AB61" s="524"/>
    </row>
    <row r="62" spans="1:30" ht="21.75" customHeight="1" x14ac:dyDescent="0.25">
      <c r="A62" s="551" t="s">
        <v>47</v>
      </c>
      <c r="B62" s="552"/>
      <c r="C62" s="96" t="s">
        <v>195</v>
      </c>
      <c r="D62" s="122" t="s">
        <v>48</v>
      </c>
      <c r="E62" s="96" t="s">
        <v>192</v>
      </c>
      <c r="F62" s="122"/>
      <c r="G62" s="122"/>
      <c r="H62" s="122"/>
      <c r="I62" s="122"/>
      <c r="J62" s="19"/>
      <c r="K62" s="226"/>
      <c r="L62" s="482"/>
      <c r="M62" s="486" t="s">
        <v>64</v>
      </c>
      <c r="N62" s="487"/>
      <c r="O62" s="488"/>
      <c r="P62" s="465">
        <v>1</v>
      </c>
      <c r="Q62" s="466"/>
      <c r="R62" s="467"/>
      <c r="S62" s="468">
        <v>1</v>
      </c>
      <c r="T62" s="469"/>
      <c r="U62" s="470"/>
      <c r="V62" s="465">
        <v>1</v>
      </c>
      <c r="W62" s="466"/>
      <c r="X62" s="467"/>
      <c r="Y62" s="106"/>
      <c r="Z62" s="474">
        <v>0</v>
      </c>
      <c r="AA62" s="475"/>
      <c r="AB62" s="476"/>
    </row>
    <row r="63" spans="1:30" ht="19.5" customHeight="1" x14ac:dyDescent="0.25">
      <c r="A63" s="551" t="s">
        <v>209</v>
      </c>
      <c r="B63" s="552"/>
      <c r="C63" s="97" t="s">
        <v>196</v>
      </c>
      <c r="D63" s="123" t="s">
        <v>48</v>
      </c>
      <c r="E63" s="219" t="s">
        <v>193</v>
      </c>
      <c r="F63" s="123"/>
      <c r="G63" s="123"/>
      <c r="H63" s="123"/>
      <c r="I63" s="123"/>
      <c r="J63" s="19"/>
      <c r="K63" s="226"/>
      <c r="L63" s="482"/>
      <c r="M63" s="459"/>
      <c r="N63" s="460"/>
      <c r="O63" s="461"/>
      <c r="P63" s="471"/>
      <c r="Q63" s="472"/>
      <c r="R63" s="473"/>
      <c r="S63" s="459"/>
      <c r="T63" s="460"/>
      <c r="U63" s="461"/>
      <c r="V63" s="471"/>
      <c r="W63" s="472"/>
      <c r="X63" s="473"/>
      <c r="Y63" s="208"/>
      <c r="Z63" s="459"/>
      <c r="AA63" s="460"/>
      <c r="AB63" s="461"/>
    </row>
    <row r="64" spans="1:30" ht="12" customHeight="1" x14ac:dyDescent="0.25">
      <c r="A64" s="32"/>
      <c r="B64" s="29"/>
      <c r="C64" s="28"/>
      <c r="D64" s="28"/>
      <c r="E64" s="28"/>
      <c r="F64" s="28"/>
      <c r="G64" s="28"/>
      <c r="H64" s="28"/>
      <c r="I64" s="28"/>
      <c r="J64" s="20"/>
      <c r="K64" s="31"/>
      <c r="L64" s="481"/>
      <c r="M64" s="459"/>
      <c r="N64" s="460"/>
      <c r="O64" s="461"/>
      <c r="P64" s="471"/>
      <c r="Q64" s="472"/>
      <c r="R64" s="473"/>
      <c r="S64" s="459"/>
      <c r="T64" s="460"/>
      <c r="U64" s="461"/>
      <c r="V64" s="471"/>
      <c r="W64" s="472"/>
      <c r="X64" s="473"/>
      <c r="Y64" s="208"/>
      <c r="Z64" s="459"/>
      <c r="AA64" s="460"/>
      <c r="AB64" s="461"/>
    </row>
    <row r="65" spans="1:28" ht="12" customHeight="1" x14ac:dyDescent="0.25">
      <c r="A65" s="547" t="s">
        <v>190</v>
      </c>
      <c r="B65" s="548"/>
      <c r="C65" s="548"/>
      <c r="D65" s="113"/>
      <c r="E65" s="113"/>
      <c r="F65" s="113"/>
      <c r="G65" s="113"/>
      <c r="H65" s="113"/>
      <c r="I65" s="113"/>
      <c r="J65" s="34"/>
      <c r="K65" s="35"/>
      <c r="L65" s="483"/>
      <c r="M65" s="459"/>
      <c r="N65" s="460"/>
      <c r="O65" s="461"/>
      <c r="P65" s="471"/>
      <c r="Q65" s="472"/>
      <c r="R65" s="473"/>
      <c r="S65" s="459"/>
      <c r="T65" s="460"/>
      <c r="U65" s="461"/>
      <c r="V65" s="471"/>
      <c r="W65" s="472"/>
      <c r="X65" s="473"/>
      <c r="Y65" s="208"/>
      <c r="Z65" s="459"/>
      <c r="AA65" s="460"/>
      <c r="AB65" s="461"/>
    </row>
    <row r="66" spans="1:28" x14ac:dyDescent="0.25">
      <c r="P66" s="106"/>
      <c r="Q66" s="106"/>
      <c r="R66" s="106"/>
      <c r="S66" s="106"/>
      <c r="T66" s="106"/>
      <c r="U66" s="106"/>
      <c r="V66" s="106"/>
      <c r="W66" s="106"/>
      <c r="X66" s="106"/>
    </row>
  </sheetData>
  <mergeCells count="99">
    <mergeCell ref="AA57:AA58"/>
    <mergeCell ref="S57:S58"/>
    <mergeCell ref="T57:T58"/>
    <mergeCell ref="U57:U58"/>
    <mergeCell ref="Z51:AB51"/>
    <mergeCell ref="AB57:AB58"/>
    <mergeCell ref="V57:V58"/>
    <mergeCell ref="W57:W58"/>
    <mergeCell ref="X57:X58"/>
    <mergeCell ref="Z57:Z58"/>
    <mergeCell ref="A65:C65"/>
    <mergeCell ref="R57:R58"/>
    <mergeCell ref="A62:B62"/>
    <mergeCell ref="A63:B63"/>
    <mergeCell ref="A61:B61"/>
    <mergeCell ref="A59:C59"/>
    <mergeCell ref="A60:B60"/>
    <mergeCell ref="P57:P58"/>
    <mergeCell ref="Q57:Q58"/>
    <mergeCell ref="P63:R63"/>
    <mergeCell ref="P64:R64"/>
    <mergeCell ref="P65:R65"/>
    <mergeCell ref="P60:R60"/>
    <mergeCell ref="P61:R61"/>
    <mergeCell ref="P62:R62"/>
    <mergeCell ref="M64:O64"/>
    <mergeCell ref="A1:R1"/>
    <mergeCell ref="J3:O3"/>
    <mergeCell ref="A3:A7"/>
    <mergeCell ref="B3:B7"/>
    <mergeCell ref="D3:D7"/>
    <mergeCell ref="C3:C7"/>
    <mergeCell ref="J4:J7"/>
    <mergeCell ref="K4:K7"/>
    <mergeCell ref="P4:R4"/>
    <mergeCell ref="G4:G7"/>
    <mergeCell ref="H4:H7"/>
    <mergeCell ref="I4:I7"/>
    <mergeCell ref="P5:P7"/>
    <mergeCell ref="Q5:Q7"/>
    <mergeCell ref="R5:R7"/>
    <mergeCell ref="P3:AB3"/>
    <mergeCell ref="Z60:AB60"/>
    <mergeCell ref="Z61:AB61"/>
    <mergeCell ref="G3:I3"/>
    <mergeCell ref="E3:F3"/>
    <mergeCell ref="E4:E7"/>
    <mergeCell ref="F4:F7"/>
    <mergeCell ref="W5:W7"/>
    <mergeCell ref="S5:S7"/>
    <mergeCell ref="T5:T7"/>
    <mergeCell ref="M53:N53"/>
    <mergeCell ref="Z54:AB54"/>
    <mergeCell ref="P55:R55"/>
    <mergeCell ref="S55:U55"/>
    <mergeCell ref="V55:X55"/>
    <mergeCell ref="Z55:AB55"/>
    <mergeCell ref="M55:O55"/>
    <mergeCell ref="P51:R51"/>
    <mergeCell ref="S51:U51"/>
    <mergeCell ref="V51:X51"/>
    <mergeCell ref="V4:Y4"/>
    <mergeCell ref="X5:X7"/>
    <mergeCell ref="S4:U4"/>
    <mergeCell ref="U5:U7"/>
    <mergeCell ref="V5:V7"/>
    <mergeCell ref="Z4:AB4"/>
    <mergeCell ref="Z5:Z7"/>
    <mergeCell ref="AA5:AA7"/>
    <mergeCell ref="AB5:AB7"/>
    <mergeCell ref="L4:L7"/>
    <mergeCell ref="M4:O6"/>
    <mergeCell ref="L54:L65"/>
    <mergeCell ref="M57:O58"/>
    <mergeCell ref="M59:O59"/>
    <mergeCell ref="M60:O60"/>
    <mergeCell ref="M52:N52"/>
    <mergeCell ref="M63:O63"/>
    <mergeCell ref="M62:O62"/>
    <mergeCell ref="M61:O61"/>
    <mergeCell ref="M56:O56"/>
    <mergeCell ref="M54:O54"/>
    <mergeCell ref="M65:O65"/>
    <mergeCell ref="Z65:AB65"/>
    <mergeCell ref="S63:U63"/>
    <mergeCell ref="S64:U64"/>
    <mergeCell ref="V60:X60"/>
    <mergeCell ref="V61:X61"/>
    <mergeCell ref="V62:X62"/>
    <mergeCell ref="Z63:AB63"/>
    <mergeCell ref="Z64:AB64"/>
    <mergeCell ref="S62:U62"/>
    <mergeCell ref="S65:U65"/>
    <mergeCell ref="V63:X63"/>
    <mergeCell ref="V64:X64"/>
    <mergeCell ref="V65:X65"/>
    <mergeCell ref="Z62:AB62"/>
    <mergeCell ref="S60:U60"/>
    <mergeCell ref="S61:U61"/>
  </mergeCells>
  <phoneticPr fontId="29" type="noConversion"/>
  <pageMargins left="0.23622047244094491" right="0.23622047244094491" top="0.74803149606299213" bottom="0.74803149606299213" header="0.31496062992125984" footer="0.31496062992125984"/>
  <pageSetup paperSize="9" scale="49" fitToHeight="0" orientation="landscape" verticalDpi="300" r:id="rId1"/>
  <rowBreaks count="1" manualBreakCount="1">
    <brk id="28" max="2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Q26"/>
  <sheetViews>
    <sheetView view="pageBreakPreview" zoomScale="130" zoomScaleNormal="125" zoomScaleSheetLayoutView="130" workbookViewId="0">
      <selection activeCell="O19" sqref="O19:V19"/>
    </sheetView>
  </sheetViews>
  <sheetFormatPr defaultColWidth="9.140625" defaultRowHeight="12.75" x14ac:dyDescent="0.2"/>
  <cols>
    <col min="1" max="5" width="2.140625" style="43" customWidth="1"/>
    <col min="6" max="6" width="2.28515625" style="43" customWidth="1"/>
    <col min="7" max="8" width="2.140625" style="43" customWidth="1"/>
    <col min="9" max="10" width="1.28515625" style="43" customWidth="1"/>
    <col min="11" max="11" width="0.7109375" style="43" customWidth="1"/>
    <col min="12" max="12" width="1.42578125" style="43" customWidth="1"/>
    <col min="13" max="13" width="0.7109375" style="43" customWidth="1"/>
    <col min="14" max="14" width="1.42578125" style="43" customWidth="1"/>
    <col min="15" max="16" width="2.140625" style="43" customWidth="1"/>
    <col min="17" max="17" width="0.7109375" style="43" customWidth="1"/>
    <col min="18" max="18" width="0.28515625" style="43" customWidth="1"/>
    <col min="19" max="19" width="1.140625" style="43" customWidth="1"/>
    <col min="20" max="20" width="0.7109375" style="43" customWidth="1"/>
    <col min="21" max="21" width="0.28515625" style="43" customWidth="1"/>
    <col min="22" max="26" width="1.28515625" style="43" customWidth="1"/>
    <col min="27" max="27" width="1.140625" style="43" customWidth="1"/>
    <col min="28" max="28" width="1.42578125" style="43" customWidth="1"/>
    <col min="29" max="33" width="1.140625" style="43" customWidth="1"/>
    <col min="34" max="34" width="1.42578125" style="43" customWidth="1"/>
    <col min="35" max="35" width="2.140625" style="43" customWidth="1"/>
    <col min="36" max="37" width="1.28515625" style="43" customWidth="1"/>
    <col min="38" max="38" width="2.140625" style="43" customWidth="1"/>
    <col min="39" max="40" width="1.28515625" style="43" customWidth="1"/>
    <col min="41" max="41" width="2.140625" style="43" customWidth="1"/>
    <col min="42" max="43" width="1.28515625" style="43" customWidth="1"/>
    <col min="44" max="44" width="2.140625" style="43" customWidth="1"/>
    <col min="45" max="47" width="1.140625" style="43" customWidth="1"/>
    <col min="48" max="49" width="0.7109375" style="43" customWidth="1"/>
    <col min="50" max="52" width="2.140625" style="43" customWidth="1"/>
    <col min="53" max="53" width="1.28515625" style="43" customWidth="1"/>
    <col min="54" max="54" width="1" style="43" customWidth="1"/>
    <col min="55" max="55" width="2.5703125" style="43" customWidth="1"/>
    <col min="56" max="56" width="1.140625" style="43" customWidth="1"/>
    <col min="57" max="57" width="0.28515625" style="43" customWidth="1"/>
    <col min="58" max="58" width="0.7109375" style="43" customWidth="1"/>
    <col min="59" max="60" width="1.28515625" style="43" customWidth="1"/>
    <col min="61" max="64" width="2.140625" style="43" customWidth="1"/>
    <col min="65" max="66" width="1.140625" style="43" customWidth="1"/>
    <col min="67" max="68" width="1.28515625" style="43" customWidth="1"/>
    <col min="69" max="69" width="1.140625" style="43" customWidth="1"/>
    <col min="70" max="70" width="0.28515625" style="43" customWidth="1"/>
    <col min="71" max="71" width="0.7109375" style="43" customWidth="1"/>
    <col min="72" max="72" width="1.28515625" style="43" customWidth="1"/>
    <col min="73" max="73" width="0.85546875" style="43" customWidth="1"/>
    <col min="74" max="81" width="2.140625" style="43" customWidth="1"/>
    <col min="82" max="82" width="2.28515625" style="43" customWidth="1"/>
    <col min="83" max="83" width="3.28515625" style="43" customWidth="1"/>
    <col min="84" max="84" width="4.140625" style="43" customWidth="1"/>
    <col min="85" max="85" width="2.85546875" style="43" customWidth="1"/>
    <col min="86" max="86" width="1.42578125" style="43" hidden="1" customWidth="1"/>
    <col min="87" max="87" width="2.28515625" style="43" customWidth="1"/>
    <col min="88" max="88" width="2.42578125" style="43" customWidth="1"/>
    <col min="89" max="89" width="1.7109375" style="43" customWidth="1"/>
    <col min="90" max="90" width="0.28515625" style="43" customWidth="1"/>
    <col min="91" max="92" width="2" style="43" customWidth="1"/>
    <col min="93" max="93" width="2.28515625" style="43" customWidth="1"/>
    <col min="94" max="94" width="3.28515625" style="43" customWidth="1"/>
    <col min="95" max="16384" width="9.140625" style="43"/>
  </cols>
  <sheetData>
    <row r="2" spans="1:94" x14ac:dyDescent="0.2">
      <c r="J2" s="44"/>
      <c r="K2" s="44"/>
    </row>
    <row r="5" spans="1:94" ht="3.75" customHeight="1" x14ac:dyDescent="0.2"/>
    <row r="6" spans="1:94" ht="15.75" customHeight="1" x14ac:dyDescent="0.2">
      <c r="A6" s="685" t="s">
        <v>76</v>
      </c>
      <c r="B6" s="659" t="s">
        <v>77</v>
      </c>
      <c r="C6" s="660"/>
      <c r="D6" s="660"/>
      <c r="E6" s="661"/>
      <c r="F6" s="688" t="s">
        <v>78</v>
      </c>
      <c r="G6" s="659" t="s">
        <v>79</v>
      </c>
      <c r="H6" s="660"/>
      <c r="I6" s="660"/>
      <c r="J6" s="660"/>
      <c r="K6" s="649" t="s">
        <v>80</v>
      </c>
      <c r="L6" s="646"/>
      <c r="M6" s="659" t="s">
        <v>81</v>
      </c>
      <c r="N6" s="660"/>
      <c r="O6" s="660"/>
      <c r="P6" s="660"/>
      <c r="Q6" s="660"/>
      <c r="R6" s="660"/>
      <c r="S6" s="661"/>
      <c r="T6" s="659" t="s">
        <v>82</v>
      </c>
      <c r="U6" s="660"/>
      <c r="V6" s="660"/>
      <c r="W6" s="660"/>
      <c r="X6" s="660"/>
      <c r="Y6" s="660"/>
      <c r="Z6" s="660"/>
      <c r="AA6" s="660"/>
      <c r="AB6" s="661"/>
      <c r="AC6" s="645" t="s">
        <v>83</v>
      </c>
      <c r="AD6" s="646"/>
      <c r="AE6" s="659" t="s">
        <v>84</v>
      </c>
      <c r="AF6" s="660"/>
      <c r="AG6" s="660"/>
      <c r="AH6" s="660"/>
      <c r="AI6" s="661"/>
      <c r="AJ6" s="645" t="s">
        <v>85</v>
      </c>
      <c r="AK6" s="646"/>
      <c r="AL6" s="668" t="s">
        <v>86</v>
      </c>
      <c r="AM6" s="668"/>
      <c r="AN6" s="668"/>
      <c r="AO6" s="668"/>
      <c r="AP6" s="645" t="s">
        <v>87</v>
      </c>
      <c r="AQ6" s="646"/>
      <c r="AR6" s="659" t="s">
        <v>88</v>
      </c>
      <c r="AS6" s="660"/>
      <c r="AT6" s="660"/>
      <c r="AU6" s="660"/>
      <c r="AV6" s="660"/>
      <c r="AW6" s="660"/>
      <c r="AX6" s="661"/>
      <c r="AY6" s="644" t="s">
        <v>89</v>
      </c>
      <c r="AZ6" s="659" t="s">
        <v>90</v>
      </c>
      <c r="BA6" s="660"/>
      <c r="BB6" s="660"/>
      <c r="BC6" s="661"/>
      <c r="BD6" s="645" t="s">
        <v>91</v>
      </c>
      <c r="BE6" s="649"/>
      <c r="BF6" s="646"/>
      <c r="BG6" s="659" t="s">
        <v>92</v>
      </c>
      <c r="BH6" s="660"/>
      <c r="BI6" s="660"/>
      <c r="BJ6" s="660"/>
      <c r="BK6" s="661"/>
      <c r="BL6" s="659" t="s">
        <v>93</v>
      </c>
      <c r="BM6" s="660"/>
      <c r="BN6" s="660"/>
      <c r="BO6" s="660"/>
      <c r="BP6" s="660"/>
      <c r="BQ6" s="660"/>
      <c r="BR6" s="660"/>
      <c r="BS6" s="661"/>
      <c r="BT6" s="645" t="s">
        <v>94</v>
      </c>
      <c r="BU6" s="646"/>
      <c r="BV6" s="659" t="s">
        <v>95</v>
      </c>
      <c r="BW6" s="660"/>
      <c r="BX6" s="660"/>
      <c r="BY6" s="643" t="s">
        <v>96</v>
      </c>
      <c r="BZ6" s="668" t="s">
        <v>97</v>
      </c>
      <c r="CA6" s="668"/>
      <c r="CB6" s="668"/>
      <c r="CC6" s="668"/>
      <c r="CD6" s="643" t="s">
        <v>98</v>
      </c>
      <c r="CE6" s="659" t="s">
        <v>99</v>
      </c>
      <c r="CF6" s="661"/>
      <c r="CG6" s="644" t="s">
        <v>100</v>
      </c>
      <c r="CH6" s="676" t="s">
        <v>101</v>
      </c>
      <c r="CI6" s="677"/>
      <c r="CJ6" s="677"/>
      <c r="CK6" s="677"/>
      <c r="CL6" s="677"/>
      <c r="CM6" s="644" t="s">
        <v>102</v>
      </c>
      <c r="CN6" s="674" t="s">
        <v>103</v>
      </c>
      <c r="CO6" s="674" t="s">
        <v>104</v>
      </c>
      <c r="CP6" s="674" t="s">
        <v>105</v>
      </c>
    </row>
    <row r="7" spans="1:94" ht="12.75" customHeight="1" x14ac:dyDescent="0.2">
      <c r="A7" s="686"/>
      <c r="B7" s="662"/>
      <c r="C7" s="663"/>
      <c r="D7" s="663"/>
      <c r="E7" s="664"/>
      <c r="F7" s="648"/>
      <c r="G7" s="662"/>
      <c r="H7" s="663"/>
      <c r="I7" s="663"/>
      <c r="J7" s="663"/>
      <c r="K7" s="650"/>
      <c r="L7" s="648"/>
      <c r="M7" s="662"/>
      <c r="N7" s="663"/>
      <c r="O7" s="663"/>
      <c r="P7" s="663"/>
      <c r="Q7" s="663"/>
      <c r="R7" s="663"/>
      <c r="S7" s="664"/>
      <c r="T7" s="662"/>
      <c r="U7" s="663"/>
      <c r="V7" s="663"/>
      <c r="W7" s="663"/>
      <c r="X7" s="663"/>
      <c r="Y7" s="663"/>
      <c r="Z7" s="663"/>
      <c r="AA7" s="663"/>
      <c r="AB7" s="664"/>
      <c r="AC7" s="647"/>
      <c r="AD7" s="648"/>
      <c r="AE7" s="662"/>
      <c r="AF7" s="663"/>
      <c r="AG7" s="663"/>
      <c r="AH7" s="663"/>
      <c r="AI7" s="664"/>
      <c r="AJ7" s="647"/>
      <c r="AK7" s="648"/>
      <c r="AL7" s="668"/>
      <c r="AM7" s="668"/>
      <c r="AN7" s="668"/>
      <c r="AO7" s="668"/>
      <c r="AP7" s="647"/>
      <c r="AQ7" s="648"/>
      <c r="AR7" s="662"/>
      <c r="AS7" s="663"/>
      <c r="AT7" s="663"/>
      <c r="AU7" s="663"/>
      <c r="AV7" s="663"/>
      <c r="AW7" s="663"/>
      <c r="AX7" s="664"/>
      <c r="AY7" s="673"/>
      <c r="AZ7" s="662"/>
      <c r="BA7" s="663"/>
      <c r="BB7" s="663"/>
      <c r="BC7" s="664"/>
      <c r="BD7" s="647"/>
      <c r="BE7" s="650"/>
      <c r="BF7" s="648"/>
      <c r="BG7" s="662"/>
      <c r="BH7" s="663"/>
      <c r="BI7" s="663"/>
      <c r="BJ7" s="663"/>
      <c r="BK7" s="664"/>
      <c r="BL7" s="662"/>
      <c r="BM7" s="663"/>
      <c r="BN7" s="663"/>
      <c r="BO7" s="663"/>
      <c r="BP7" s="663"/>
      <c r="BQ7" s="663"/>
      <c r="BR7" s="663"/>
      <c r="BS7" s="664"/>
      <c r="BT7" s="647"/>
      <c r="BU7" s="648"/>
      <c r="BV7" s="662"/>
      <c r="BW7" s="663"/>
      <c r="BX7" s="663"/>
      <c r="BY7" s="643"/>
      <c r="BZ7" s="668"/>
      <c r="CA7" s="668"/>
      <c r="CB7" s="668"/>
      <c r="CC7" s="668"/>
      <c r="CD7" s="643"/>
      <c r="CE7" s="662"/>
      <c r="CF7" s="664"/>
      <c r="CG7" s="673"/>
      <c r="CH7" s="678"/>
      <c r="CI7" s="679"/>
      <c r="CJ7" s="679"/>
      <c r="CK7" s="679"/>
      <c r="CL7" s="679"/>
      <c r="CM7" s="673"/>
      <c r="CN7" s="674"/>
      <c r="CO7" s="674"/>
      <c r="CP7" s="674"/>
    </row>
    <row r="8" spans="1:94" s="45" customFormat="1" ht="12.75" customHeight="1" x14ac:dyDescent="0.2">
      <c r="A8" s="686"/>
      <c r="B8" s="644" t="s">
        <v>106</v>
      </c>
      <c r="C8" s="644" t="s">
        <v>107</v>
      </c>
      <c r="D8" s="643" t="s">
        <v>108</v>
      </c>
      <c r="E8" s="644" t="s">
        <v>109</v>
      </c>
      <c r="F8" s="648"/>
      <c r="G8" s="643" t="s">
        <v>110</v>
      </c>
      <c r="H8" s="643" t="s">
        <v>111</v>
      </c>
      <c r="I8" s="645" t="s">
        <v>112</v>
      </c>
      <c r="J8" s="646"/>
      <c r="K8" s="650"/>
      <c r="L8" s="648"/>
      <c r="M8" s="645" t="s">
        <v>113</v>
      </c>
      <c r="N8" s="646"/>
      <c r="O8" s="643" t="s">
        <v>114</v>
      </c>
      <c r="P8" s="644" t="s">
        <v>115</v>
      </c>
      <c r="Q8" s="645" t="s">
        <v>116</v>
      </c>
      <c r="R8" s="649"/>
      <c r="S8" s="646"/>
      <c r="T8" s="645" t="s">
        <v>117</v>
      </c>
      <c r="U8" s="649"/>
      <c r="V8" s="646"/>
      <c r="W8" s="645" t="s">
        <v>118</v>
      </c>
      <c r="X8" s="646"/>
      <c r="Y8" s="645" t="s">
        <v>108</v>
      </c>
      <c r="Z8" s="646"/>
      <c r="AA8" s="645" t="s">
        <v>109</v>
      </c>
      <c r="AB8" s="646"/>
      <c r="AC8" s="647"/>
      <c r="AD8" s="648"/>
      <c r="AE8" s="645" t="s">
        <v>119</v>
      </c>
      <c r="AF8" s="646"/>
      <c r="AG8" s="645" t="s">
        <v>120</v>
      </c>
      <c r="AH8" s="646"/>
      <c r="AI8" s="643" t="s">
        <v>121</v>
      </c>
      <c r="AJ8" s="647"/>
      <c r="AK8" s="648"/>
      <c r="AL8" s="643" t="s">
        <v>122</v>
      </c>
      <c r="AM8" s="645" t="s">
        <v>123</v>
      </c>
      <c r="AN8" s="646"/>
      <c r="AO8" s="643" t="s">
        <v>124</v>
      </c>
      <c r="AP8" s="647"/>
      <c r="AQ8" s="648"/>
      <c r="AR8" s="643" t="s">
        <v>122</v>
      </c>
      <c r="AS8" s="645" t="s">
        <v>125</v>
      </c>
      <c r="AT8" s="646"/>
      <c r="AU8" s="645" t="s">
        <v>124</v>
      </c>
      <c r="AV8" s="649"/>
      <c r="AW8" s="646"/>
      <c r="AX8" s="644" t="s">
        <v>126</v>
      </c>
      <c r="AY8" s="673"/>
      <c r="AZ8" s="643" t="s">
        <v>110</v>
      </c>
      <c r="BA8" s="645" t="s">
        <v>127</v>
      </c>
      <c r="BB8" s="646"/>
      <c r="BC8" s="643" t="s">
        <v>128</v>
      </c>
      <c r="BD8" s="647"/>
      <c r="BE8" s="650"/>
      <c r="BF8" s="648"/>
      <c r="BG8" s="645" t="s">
        <v>129</v>
      </c>
      <c r="BH8" s="646"/>
      <c r="BI8" s="643" t="s">
        <v>130</v>
      </c>
      <c r="BJ8" s="672" t="s">
        <v>131</v>
      </c>
      <c r="BK8" s="643" t="s">
        <v>132</v>
      </c>
      <c r="BL8" s="643" t="s">
        <v>133</v>
      </c>
      <c r="BM8" s="645" t="s">
        <v>107</v>
      </c>
      <c r="BN8" s="646"/>
      <c r="BO8" s="645" t="s">
        <v>134</v>
      </c>
      <c r="BP8" s="646"/>
      <c r="BQ8" s="645" t="s">
        <v>135</v>
      </c>
      <c r="BR8" s="649"/>
      <c r="BS8" s="646"/>
      <c r="BT8" s="647"/>
      <c r="BU8" s="648"/>
      <c r="BV8" s="643" t="s">
        <v>136</v>
      </c>
      <c r="BW8" s="643" t="s">
        <v>111</v>
      </c>
      <c r="BX8" s="644" t="s">
        <v>128</v>
      </c>
      <c r="BY8" s="643"/>
      <c r="BZ8" s="643" t="s">
        <v>113</v>
      </c>
      <c r="CA8" s="643" t="s">
        <v>137</v>
      </c>
      <c r="CB8" s="643" t="s">
        <v>115</v>
      </c>
      <c r="CC8" s="643" t="s">
        <v>138</v>
      </c>
      <c r="CD8" s="643"/>
      <c r="CE8" s="643" t="s">
        <v>139</v>
      </c>
      <c r="CF8" s="643" t="s">
        <v>45</v>
      </c>
      <c r="CG8" s="673"/>
      <c r="CH8" s="670"/>
      <c r="CI8" s="671" t="s">
        <v>140</v>
      </c>
      <c r="CJ8" s="680" t="s">
        <v>141</v>
      </c>
      <c r="CK8" s="681" t="s">
        <v>142</v>
      </c>
      <c r="CL8" s="682"/>
      <c r="CM8" s="673"/>
      <c r="CN8" s="674"/>
      <c r="CO8" s="674"/>
      <c r="CP8" s="674"/>
    </row>
    <row r="9" spans="1:94" s="45" customFormat="1" ht="20.25" customHeight="1" x14ac:dyDescent="0.2">
      <c r="A9" s="687"/>
      <c r="B9" s="669"/>
      <c r="C9" s="669"/>
      <c r="D9" s="643"/>
      <c r="E9" s="669"/>
      <c r="F9" s="648"/>
      <c r="G9" s="643"/>
      <c r="H9" s="643"/>
      <c r="I9" s="647"/>
      <c r="J9" s="648"/>
      <c r="K9" s="650"/>
      <c r="L9" s="648"/>
      <c r="M9" s="647"/>
      <c r="N9" s="648"/>
      <c r="O9" s="643"/>
      <c r="P9" s="669"/>
      <c r="Q9" s="647"/>
      <c r="R9" s="650"/>
      <c r="S9" s="648"/>
      <c r="T9" s="647"/>
      <c r="U9" s="650"/>
      <c r="V9" s="648"/>
      <c r="W9" s="647"/>
      <c r="X9" s="648"/>
      <c r="Y9" s="647"/>
      <c r="Z9" s="648"/>
      <c r="AA9" s="666"/>
      <c r="AB9" s="667"/>
      <c r="AC9" s="647"/>
      <c r="AD9" s="648"/>
      <c r="AE9" s="647"/>
      <c r="AF9" s="648"/>
      <c r="AG9" s="647"/>
      <c r="AH9" s="648"/>
      <c r="AI9" s="643"/>
      <c r="AJ9" s="647"/>
      <c r="AK9" s="648"/>
      <c r="AL9" s="643"/>
      <c r="AM9" s="647"/>
      <c r="AN9" s="648"/>
      <c r="AO9" s="643"/>
      <c r="AP9" s="647"/>
      <c r="AQ9" s="648"/>
      <c r="AR9" s="643"/>
      <c r="AS9" s="647"/>
      <c r="AT9" s="648"/>
      <c r="AU9" s="647"/>
      <c r="AV9" s="650"/>
      <c r="AW9" s="648"/>
      <c r="AX9" s="669"/>
      <c r="AY9" s="673"/>
      <c r="AZ9" s="643"/>
      <c r="BA9" s="647"/>
      <c r="BB9" s="648"/>
      <c r="BC9" s="643"/>
      <c r="BD9" s="647"/>
      <c r="BE9" s="650"/>
      <c r="BF9" s="648"/>
      <c r="BG9" s="647"/>
      <c r="BH9" s="648"/>
      <c r="BI9" s="643"/>
      <c r="BJ9" s="423"/>
      <c r="BK9" s="643"/>
      <c r="BL9" s="643"/>
      <c r="BM9" s="647"/>
      <c r="BN9" s="648"/>
      <c r="BO9" s="647"/>
      <c r="BP9" s="648"/>
      <c r="BQ9" s="666"/>
      <c r="BR9" s="675"/>
      <c r="BS9" s="667"/>
      <c r="BT9" s="647"/>
      <c r="BU9" s="648"/>
      <c r="BV9" s="643"/>
      <c r="BW9" s="643"/>
      <c r="BX9" s="669"/>
      <c r="BY9" s="643"/>
      <c r="BZ9" s="643"/>
      <c r="CA9" s="643"/>
      <c r="CB9" s="643"/>
      <c r="CC9" s="643"/>
      <c r="CD9" s="643"/>
      <c r="CE9" s="643"/>
      <c r="CF9" s="643"/>
      <c r="CG9" s="669"/>
      <c r="CH9" s="671"/>
      <c r="CI9" s="671"/>
      <c r="CJ9" s="674"/>
      <c r="CK9" s="683"/>
      <c r="CL9" s="684"/>
      <c r="CM9" s="669"/>
      <c r="CN9" s="674"/>
      <c r="CO9" s="674"/>
      <c r="CP9" s="674"/>
    </row>
    <row r="10" spans="1:94" ht="6.75" hidden="1" customHeight="1" x14ac:dyDescent="0.2">
      <c r="A10" s="46"/>
      <c r="B10" s="47">
        <v>7</v>
      </c>
      <c r="C10" s="47"/>
      <c r="D10" s="643"/>
      <c r="E10" s="47"/>
      <c r="F10" s="648"/>
      <c r="G10" s="643"/>
      <c r="H10" s="643"/>
      <c r="I10" s="647"/>
      <c r="J10" s="648"/>
      <c r="K10" s="650"/>
      <c r="L10" s="648"/>
      <c r="M10" s="647"/>
      <c r="N10" s="648"/>
      <c r="O10" s="643"/>
      <c r="P10" s="47"/>
      <c r="Q10" s="48"/>
      <c r="R10" s="49"/>
      <c r="S10" s="50"/>
      <c r="T10" s="647"/>
      <c r="U10" s="650"/>
      <c r="V10" s="648"/>
      <c r="W10" s="647"/>
      <c r="X10" s="648"/>
      <c r="Y10" s="48"/>
      <c r="Z10" s="48"/>
      <c r="AA10" s="51"/>
      <c r="AB10" s="52"/>
      <c r="AC10" s="647"/>
      <c r="AD10" s="648"/>
      <c r="AE10" s="647"/>
      <c r="AF10" s="648"/>
      <c r="AG10" s="647"/>
      <c r="AH10" s="648"/>
      <c r="AI10" s="643"/>
      <c r="AJ10" s="647"/>
      <c r="AK10" s="648"/>
      <c r="AL10" s="643"/>
      <c r="AM10" s="647"/>
      <c r="AN10" s="648"/>
      <c r="AO10" s="643"/>
      <c r="AP10" s="647"/>
      <c r="AQ10" s="648"/>
      <c r="AR10" s="643"/>
      <c r="AS10" s="647"/>
      <c r="AT10" s="648"/>
      <c r="AU10" s="647"/>
      <c r="AV10" s="650"/>
      <c r="AW10" s="648"/>
      <c r="AX10" s="47"/>
      <c r="AY10" s="673"/>
      <c r="AZ10" s="643"/>
      <c r="BA10" s="47"/>
      <c r="BB10" s="53"/>
      <c r="BC10" s="643"/>
      <c r="BD10" s="49"/>
      <c r="BE10" s="54"/>
      <c r="BF10" s="50"/>
      <c r="BG10" s="647"/>
      <c r="BH10" s="648"/>
      <c r="BI10" s="643"/>
      <c r="BJ10" s="47"/>
      <c r="BK10" s="643"/>
      <c r="BL10" s="643"/>
      <c r="BM10" s="647"/>
      <c r="BN10" s="648"/>
      <c r="BO10" s="647"/>
      <c r="BP10" s="648"/>
      <c r="BQ10" s="47"/>
      <c r="BR10" s="47"/>
      <c r="BS10" s="47"/>
      <c r="BT10" s="647"/>
      <c r="BU10" s="648"/>
      <c r="BV10" s="643"/>
      <c r="BW10" s="643"/>
      <c r="BX10" s="47"/>
      <c r="BY10" s="643"/>
      <c r="BZ10" s="643"/>
      <c r="CA10" s="643"/>
      <c r="CB10" s="643"/>
      <c r="CC10" s="643"/>
      <c r="CD10" s="643"/>
      <c r="CE10" s="643"/>
      <c r="CF10" s="643"/>
      <c r="CG10" s="55"/>
      <c r="CH10" s="671"/>
      <c r="CI10" s="56"/>
      <c r="CJ10" s="674"/>
      <c r="CK10" s="683"/>
      <c r="CL10" s="684"/>
      <c r="CM10" s="57"/>
      <c r="CN10" s="674"/>
      <c r="CO10" s="674"/>
      <c r="CP10" s="674"/>
    </row>
    <row r="11" spans="1:94" ht="12.75" hidden="1" customHeight="1" x14ac:dyDescent="0.2">
      <c r="A11" s="46"/>
      <c r="B11" s="55"/>
      <c r="C11" s="47"/>
      <c r="D11" s="643"/>
      <c r="E11" s="47"/>
      <c r="F11" s="648"/>
      <c r="G11" s="643"/>
      <c r="H11" s="643"/>
      <c r="I11" s="647"/>
      <c r="J11" s="648"/>
      <c r="K11" s="650"/>
      <c r="L11" s="648"/>
      <c r="M11" s="647"/>
      <c r="N11" s="648"/>
      <c r="O11" s="643"/>
      <c r="P11" s="47"/>
      <c r="Q11" s="48"/>
      <c r="R11" s="49"/>
      <c r="S11" s="50"/>
      <c r="T11" s="647"/>
      <c r="U11" s="650"/>
      <c r="V11" s="648"/>
      <c r="W11" s="647"/>
      <c r="X11" s="648"/>
      <c r="Y11" s="48"/>
      <c r="Z11" s="48"/>
      <c r="AA11" s="51"/>
      <c r="AB11" s="52"/>
      <c r="AC11" s="647"/>
      <c r="AD11" s="648"/>
      <c r="AE11" s="647"/>
      <c r="AF11" s="648"/>
      <c r="AG11" s="647"/>
      <c r="AH11" s="648"/>
      <c r="AI11" s="643"/>
      <c r="AJ11" s="647"/>
      <c r="AK11" s="648"/>
      <c r="AL11" s="643"/>
      <c r="AM11" s="647"/>
      <c r="AN11" s="648"/>
      <c r="AO11" s="643"/>
      <c r="AP11" s="647"/>
      <c r="AQ11" s="648"/>
      <c r="AR11" s="643"/>
      <c r="AS11" s="647"/>
      <c r="AT11" s="648"/>
      <c r="AU11" s="647"/>
      <c r="AV11" s="650"/>
      <c r="AW11" s="648"/>
      <c r="AX11" s="47"/>
      <c r="AY11" s="673"/>
      <c r="AZ11" s="643"/>
      <c r="BA11" s="47"/>
      <c r="BB11" s="53"/>
      <c r="BC11" s="643"/>
      <c r="BD11" s="49"/>
      <c r="BE11" s="54"/>
      <c r="BF11" s="50"/>
      <c r="BG11" s="647"/>
      <c r="BH11" s="648"/>
      <c r="BI11" s="643"/>
      <c r="BJ11" s="47"/>
      <c r="BK11" s="643"/>
      <c r="BL11" s="643"/>
      <c r="BM11" s="647"/>
      <c r="BN11" s="648"/>
      <c r="BO11" s="647"/>
      <c r="BP11" s="648"/>
      <c r="BQ11" s="47"/>
      <c r="BR11" s="47"/>
      <c r="BS11" s="47"/>
      <c r="BT11" s="647"/>
      <c r="BU11" s="648"/>
      <c r="BV11" s="643"/>
      <c r="BW11" s="643"/>
      <c r="BX11" s="47"/>
      <c r="BY11" s="643"/>
      <c r="BZ11" s="643"/>
      <c r="CA11" s="643"/>
      <c r="CB11" s="643"/>
      <c r="CC11" s="643"/>
      <c r="CD11" s="643"/>
      <c r="CE11" s="643"/>
      <c r="CF11" s="643"/>
      <c r="CG11" s="55"/>
      <c r="CH11" s="671"/>
      <c r="CI11" s="56"/>
      <c r="CJ11" s="674"/>
      <c r="CK11" s="683"/>
      <c r="CL11" s="684"/>
      <c r="CM11" s="57"/>
      <c r="CN11" s="674"/>
      <c r="CO11" s="674"/>
      <c r="CP11" s="674"/>
    </row>
    <row r="12" spans="1:94" ht="12.75" hidden="1" customHeight="1" x14ac:dyDescent="0.2">
      <c r="A12" s="46"/>
      <c r="B12" s="55"/>
      <c r="C12" s="47"/>
      <c r="D12" s="643"/>
      <c r="E12" s="47"/>
      <c r="F12" s="648"/>
      <c r="G12" s="643"/>
      <c r="H12" s="643"/>
      <c r="I12" s="647"/>
      <c r="J12" s="648"/>
      <c r="K12" s="650"/>
      <c r="L12" s="648"/>
      <c r="M12" s="647"/>
      <c r="N12" s="648"/>
      <c r="O12" s="643"/>
      <c r="P12" s="47"/>
      <c r="Q12" s="48"/>
      <c r="R12" s="49"/>
      <c r="S12" s="50"/>
      <c r="T12" s="647"/>
      <c r="U12" s="650"/>
      <c r="V12" s="648"/>
      <c r="W12" s="647"/>
      <c r="X12" s="648"/>
      <c r="Y12" s="48"/>
      <c r="Z12" s="48"/>
      <c r="AA12" s="51"/>
      <c r="AB12" s="52"/>
      <c r="AC12" s="647"/>
      <c r="AD12" s="648"/>
      <c r="AE12" s="647"/>
      <c r="AF12" s="648"/>
      <c r="AG12" s="647"/>
      <c r="AH12" s="648"/>
      <c r="AI12" s="643"/>
      <c r="AJ12" s="647"/>
      <c r="AK12" s="648"/>
      <c r="AL12" s="643"/>
      <c r="AM12" s="647"/>
      <c r="AN12" s="648"/>
      <c r="AO12" s="643"/>
      <c r="AP12" s="647"/>
      <c r="AQ12" s="648"/>
      <c r="AR12" s="643"/>
      <c r="AS12" s="647"/>
      <c r="AT12" s="648"/>
      <c r="AU12" s="647"/>
      <c r="AV12" s="650"/>
      <c r="AW12" s="648"/>
      <c r="AX12" s="47"/>
      <c r="AY12" s="673"/>
      <c r="AZ12" s="643"/>
      <c r="BA12" s="47"/>
      <c r="BB12" s="53"/>
      <c r="BC12" s="643"/>
      <c r="BD12" s="49"/>
      <c r="BE12" s="54"/>
      <c r="BF12" s="50"/>
      <c r="BG12" s="647"/>
      <c r="BH12" s="648"/>
      <c r="BI12" s="643"/>
      <c r="BJ12" s="47"/>
      <c r="BK12" s="643"/>
      <c r="BL12" s="643"/>
      <c r="BM12" s="647"/>
      <c r="BN12" s="648"/>
      <c r="BO12" s="647"/>
      <c r="BP12" s="648"/>
      <c r="BQ12" s="47"/>
      <c r="BR12" s="47"/>
      <c r="BS12" s="47"/>
      <c r="BT12" s="647"/>
      <c r="BU12" s="648"/>
      <c r="BV12" s="643"/>
      <c r="BW12" s="643"/>
      <c r="BX12" s="47"/>
      <c r="BY12" s="643"/>
      <c r="BZ12" s="643"/>
      <c r="CA12" s="643"/>
      <c r="CB12" s="643"/>
      <c r="CC12" s="643"/>
      <c r="CD12" s="643"/>
      <c r="CE12" s="643"/>
      <c r="CF12" s="643"/>
      <c r="CG12" s="55"/>
      <c r="CH12" s="671"/>
      <c r="CI12" s="56"/>
      <c r="CJ12" s="674"/>
      <c r="CK12" s="683"/>
      <c r="CL12" s="684"/>
      <c r="CM12" s="57"/>
      <c r="CN12" s="674"/>
      <c r="CO12" s="674"/>
      <c r="CP12" s="674"/>
    </row>
    <row r="13" spans="1:94" ht="12.75" hidden="1" customHeight="1" x14ac:dyDescent="0.2">
      <c r="A13" s="46"/>
      <c r="B13" s="55"/>
      <c r="C13" s="47"/>
      <c r="D13" s="643"/>
      <c r="E13" s="47"/>
      <c r="F13" s="648"/>
      <c r="G13" s="643"/>
      <c r="H13" s="643"/>
      <c r="I13" s="647"/>
      <c r="J13" s="648"/>
      <c r="K13" s="650"/>
      <c r="L13" s="648"/>
      <c r="M13" s="647"/>
      <c r="N13" s="648"/>
      <c r="O13" s="643"/>
      <c r="P13" s="47"/>
      <c r="Q13" s="48"/>
      <c r="R13" s="49"/>
      <c r="S13" s="50"/>
      <c r="T13" s="647"/>
      <c r="U13" s="650"/>
      <c r="V13" s="648"/>
      <c r="W13" s="647"/>
      <c r="X13" s="648"/>
      <c r="Y13" s="48"/>
      <c r="Z13" s="48"/>
      <c r="AA13" s="51"/>
      <c r="AB13" s="52"/>
      <c r="AC13" s="647"/>
      <c r="AD13" s="648"/>
      <c r="AE13" s="647"/>
      <c r="AF13" s="648"/>
      <c r="AG13" s="647"/>
      <c r="AH13" s="648"/>
      <c r="AI13" s="643"/>
      <c r="AJ13" s="647"/>
      <c r="AK13" s="648"/>
      <c r="AL13" s="643"/>
      <c r="AM13" s="647"/>
      <c r="AN13" s="648"/>
      <c r="AO13" s="643"/>
      <c r="AP13" s="647"/>
      <c r="AQ13" s="648"/>
      <c r="AR13" s="643"/>
      <c r="AS13" s="647"/>
      <c r="AT13" s="648"/>
      <c r="AU13" s="647"/>
      <c r="AV13" s="650"/>
      <c r="AW13" s="648"/>
      <c r="AX13" s="47"/>
      <c r="AY13" s="673"/>
      <c r="AZ13" s="643"/>
      <c r="BA13" s="47"/>
      <c r="BB13" s="53"/>
      <c r="BC13" s="643"/>
      <c r="BD13" s="49"/>
      <c r="BE13" s="54"/>
      <c r="BF13" s="50"/>
      <c r="BG13" s="647"/>
      <c r="BH13" s="648"/>
      <c r="BI13" s="643"/>
      <c r="BJ13" s="47"/>
      <c r="BK13" s="643"/>
      <c r="BL13" s="643"/>
      <c r="BM13" s="647"/>
      <c r="BN13" s="648"/>
      <c r="BO13" s="647"/>
      <c r="BP13" s="648"/>
      <c r="BQ13" s="47"/>
      <c r="BR13" s="47"/>
      <c r="BS13" s="47"/>
      <c r="BT13" s="647"/>
      <c r="BU13" s="648"/>
      <c r="BV13" s="643"/>
      <c r="BW13" s="643"/>
      <c r="BX13" s="47"/>
      <c r="BY13" s="643"/>
      <c r="BZ13" s="643"/>
      <c r="CA13" s="643"/>
      <c r="CB13" s="643"/>
      <c r="CC13" s="643"/>
      <c r="CD13" s="643"/>
      <c r="CE13" s="643"/>
      <c r="CF13" s="643"/>
      <c r="CG13" s="55"/>
      <c r="CH13" s="671"/>
      <c r="CI13" s="56"/>
      <c r="CJ13" s="674"/>
      <c r="CK13" s="683"/>
      <c r="CL13" s="684"/>
      <c r="CM13" s="57"/>
      <c r="CN13" s="674"/>
      <c r="CO13" s="674"/>
      <c r="CP13" s="674"/>
    </row>
    <row r="14" spans="1:94" ht="12.75" hidden="1" customHeight="1" x14ac:dyDescent="0.2">
      <c r="A14" s="46"/>
      <c r="B14" s="55"/>
      <c r="C14" s="47"/>
      <c r="D14" s="643"/>
      <c r="E14" s="47"/>
      <c r="F14" s="648"/>
      <c r="G14" s="643"/>
      <c r="H14" s="643"/>
      <c r="I14" s="647"/>
      <c r="J14" s="648"/>
      <c r="K14" s="650"/>
      <c r="L14" s="648"/>
      <c r="M14" s="647"/>
      <c r="N14" s="648"/>
      <c r="O14" s="643"/>
      <c r="P14" s="47"/>
      <c r="Q14" s="48"/>
      <c r="R14" s="49"/>
      <c r="S14" s="50"/>
      <c r="T14" s="647"/>
      <c r="U14" s="650"/>
      <c r="V14" s="648"/>
      <c r="W14" s="647"/>
      <c r="X14" s="648"/>
      <c r="Y14" s="48"/>
      <c r="Z14" s="48"/>
      <c r="AA14" s="51"/>
      <c r="AB14" s="52"/>
      <c r="AC14" s="647"/>
      <c r="AD14" s="648"/>
      <c r="AE14" s="647"/>
      <c r="AF14" s="648"/>
      <c r="AG14" s="647"/>
      <c r="AH14" s="648"/>
      <c r="AI14" s="643"/>
      <c r="AJ14" s="647"/>
      <c r="AK14" s="648"/>
      <c r="AL14" s="643"/>
      <c r="AM14" s="647"/>
      <c r="AN14" s="648"/>
      <c r="AO14" s="643"/>
      <c r="AP14" s="647"/>
      <c r="AQ14" s="648"/>
      <c r="AR14" s="643"/>
      <c r="AS14" s="647"/>
      <c r="AT14" s="648"/>
      <c r="AU14" s="647"/>
      <c r="AV14" s="650"/>
      <c r="AW14" s="648"/>
      <c r="AX14" s="47"/>
      <c r="AY14" s="673"/>
      <c r="AZ14" s="643"/>
      <c r="BA14" s="47"/>
      <c r="BB14" s="53"/>
      <c r="BC14" s="643"/>
      <c r="BD14" s="49"/>
      <c r="BE14" s="54"/>
      <c r="BF14" s="50"/>
      <c r="BG14" s="647"/>
      <c r="BH14" s="648"/>
      <c r="BI14" s="643"/>
      <c r="BJ14" s="47"/>
      <c r="BK14" s="643"/>
      <c r="BL14" s="643"/>
      <c r="BM14" s="647"/>
      <c r="BN14" s="648"/>
      <c r="BO14" s="647"/>
      <c r="BP14" s="648"/>
      <c r="BQ14" s="47"/>
      <c r="BR14" s="47"/>
      <c r="BS14" s="47"/>
      <c r="BT14" s="647"/>
      <c r="BU14" s="648"/>
      <c r="BV14" s="643"/>
      <c r="BW14" s="643"/>
      <c r="BX14" s="47"/>
      <c r="BY14" s="643"/>
      <c r="BZ14" s="643"/>
      <c r="CA14" s="643"/>
      <c r="CB14" s="643"/>
      <c r="CC14" s="643"/>
      <c r="CD14" s="643"/>
      <c r="CE14" s="643"/>
      <c r="CF14" s="643"/>
      <c r="CG14" s="55"/>
      <c r="CH14" s="671"/>
      <c r="CI14" s="56"/>
      <c r="CJ14" s="674"/>
      <c r="CK14" s="683"/>
      <c r="CL14" s="684"/>
      <c r="CM14" s="57"/>
      <c r="CN14" s="674"/>
      <c r="CO14" s="674"/>
      <c r="CP14" s="674"/>
    </row>
    <row r="15" spans="1:94" ht="12.75" hidden="1" customHeight="1" x14ac:dyDescent="0.2">
      <c r="A15" s="58"/>
      <c r="B15" s="59"/>
      <c r="C15" s="60">
        <v>14</v>
      </c>
      <c r="D15" s="644"/>
      <c r="E15" s="60"/>
      <c r="F15" s="648"/>
      <c r="G15" s="644"/>
      <c r="H15" s="644"/>
      <c r="I15" s="647"/>
      <c r="J15" s="648"/>
      <c r="K15" s="650"/>
      <c r="L15" s="648"/>
      <c r="M15" s="647"/>
      <c r="N15" s="648"/>
      <c r="O15" s="644"/>
      <c r="P15" s="60"/>
      <c r="Q15" s="48"/>
      <c r="R15" s="49"/>
      <c r="S15" s="50"/>
      <c r="T15" s="647"/>
      <c r="U15" s="650"/>
      <c r="V15" s="648"/>
      <c r="W15" s="647"/>
      <c r="X15" s="648"/>
      <c r="Y15" s="48"/>
      <c r="Z15" s="48"/>
      <c r="AA15" s="51"/>
      <c r="AB15" s="52"/>
      <c r="AC15" s="647"/>
      <c r="AD15" s="648"/>
      <c r="AE15" s="647"/>
      <c r="AF15" s="648"/>
      <c r="AG15" s="666"/>
      <c r="AH15" s="667"/>
      <c r="AI15" s="644"/>
      <c r="AJ15" s="647"/>
      <c r="AK15" s="648"/>
      <c r="AL15" s="644"/>
      <c r="AM15" s="647"/>
      <c r="AN15" s="648"/>
      <c r="AO15" s="644"/>
      <c r="AP15" s="647"/>
      <c r="AQ15" s="648"/>
      <c r="AR15" s="644"/>
      <c r="AS15" s="647"/>
      <c r="AT15" s="648"/>
      <c r="AU15" s="647"/>
      <c r="AV15" s="650"/>
      <c r="AW15" s="648"/>
      <c r="AX15" s="60"/>
      <c r="AY15" s="673"/>
      <c r="AZ15" s="644"/>
      <c r="BA15" s="60"/>
      <c r="BB15" s="53"/>
      <c r="BC15" s="644"/>
      <c r="BD15" s="49"/>
      <c r="BE15" s="54"/>
      <c r="BF15" s="50"/>
      <c r="BG15" s="647"/>
      <c r="BH15" s="648"/>
      <c r="BI15" s="644"/>
      <c r="BJ15" s="60"/>
      <c r="BK15" s="644"/>
      <c r="BL15" s="644"/>
      <c r="BM15" s="647"/>
      <c r="BN15" s="648"/>
      <c r="BO15" s="647"/>
      <c r="BP15" s="648"/>
      <c r="BQ15" s="60"/>
      <c r="BR15" s="60"/>
      <c r="BS15" s="60"/>
      <c r="BT15" s="647"/>
      <c r="BU15" s="648"/>
      <c r="BV15" s="644"/>
      <c r="BW15" s="644"/>
      <c r="BX15" s="60"/>
      <c r="BY15" s="644"/>
      <c r="BZ15" s="644"/>
      <c r="CA15" s="644"/>
      <c r="CB15" s="644"/>
      <c r="CC15" s="644"/>
      <c r="CD15" s="644"/>
      <c r="CE15" s="644"/>
      <c r="CF15" s="644"/>
      <c r="CG15" s="59"/>
      <c r="CH15" s="671"/>
      <c r="CI15" s="56"/>
      <c r="CJ15" s="670"/>
      <c r="CK15" s="683"/>
      <c r="CL15" s="684"/>
      <c r="CM15" s="61"/>
      <c r="CN15" s="670"/>
      <c r="CO15" s="670"/>
      <c r="CP15" s="670"/>
    </row>
    <row r="16" spans="1:94" ht="11.25" customHeight="1" x14ac:dyDescent="0.2">
      <c r="A16" s="62">
        <v>1</v>
      </c>
      <c r="B16" s="55"/>
      <c r="C16" s="47"/>
      <c r="D16" s="47"/>
      <c r="E16" s="47"/>
      <c r="F16" s="63"/>
      <c r="G16" s="47"/>
      <c r="H16" s="47"/>
      <c r="I16" s="655"/>
      <c r="J16" s="656"/>
      <c r="K16" s="655"/>
      <c r="L16" s="656"/>
      <c r="M16" s="657"/>
      <c r="N16" s="658"/>
      <c r="O16" s="152"/>
      <c r="P16" s="95"/>
      <c r="Q16" s="634"/>
      <c r="R16" s="635"/>
      <c r="S16" s="636"/>
      <c r="T16" s="634"/>
      <c r="U16" s="635"/>
      <c r="V16" s="636"/>
      <c r="W16" s="634"/>
      <c r="X16" s="636"/>
      <c r="Y16" s="634"/>
      <c r="Z16" s="636"/>
      <c r="AA16" s="651"/>
      <c r="AB16" s="652"/>
      <c r="AC16" s="653"/>
      <c r="AD16" s="654"/>
      <c r="AE16" s="653"/>
      <c r="AF16" s="654"/>
      <c r="AG16" s="634"/>
      <c r="AH16" s="636"/>
      <c r="AI16" s="47"/>
      <c r="AJ16" s="655"/>
      <c r="AK16" s="656"/>
      <c r="AL16" s="64"/>
      <c r="AM16" s="655"/>
      <c r="AN16" s="656"/>
      <c r="AO16" s="216"/>
      <c r="AP16" s="589"/>
      <c r="AQ16" s="590"/>
      <c r="AR16" s="216"/>
      <c r="AS16" s="632"/>
      <c r="AT16" s="633"/>
      <c r="AU16" s="585"/>
      <c r="AV16" s="586"/>
      <c r="AW16" s="587"/>
      <c r="AX16" s="152"/>
      <c r="AY16" s="152"/>
      <c r="AZ16" s="95"/>
      <c r="BA16" s="634"/>
      <c r="BB16" s="636"/>
      <c r="BC16" s="95"/>
      <c r="BD16" s="634"/>
      <c r="BE16" s="635"/>
      <c r="BF16" s="636"/>
      <c r="BG16" s="634"/>
      <c r="BH16" s="636"/>
      <c r="BI16" s="95"/>
      <c r="BJ16" s="95"/>
      <c r="BK16" s="206"/>
      <c r="BL16" s="206"/>
      <c r="BM16" s="632"/>
      <c r="BN16" s="633"/>
      <c r="BO16" s="589"/>
      <c r="BP16" s="590"/>
      <c r="BQ16" s="589"/>
      <c r="BR16" s="665"/>
      <c r="BS16" s="590"/>
      <c r="BT16" s="638"/>
      <c r="BU16" s="639"/>
      <c r="BV16" s="65"/>
      <c r="BW16" s="65"/>
      <c r="BX16" s="65"/>
      <c r="BY16" s="65"/>
      <c r="BZ16" s="65"/>
      <c r="CA16" s="65"/>
      <c r="CB16" s="65"/>
      <c r="CC16" s="65"/>
      <c r="CD16" s="63">
        <v>1</v>
      </c>
      <c r="CE16" s="66">
        <v>39</v>
      </c>
      <c r="CF16" s="66">
        <v>160</v>
      </c>
      <c r="CG16" s="67">
        <v>4</v>
      </c>
      <c r="CH16" s="68"/>
      <c r="CI16" s="66"/>
      <c r="CJ16" s="68"/>
      <c r="CK16" s="630"/>
      <c r="CL16" s="631"/>
      <c r="CM16" s="68"/>
      <c r="CN16" s="68"/>
      <c r="CO16" s="79">
        <v>11</v>
      </c>
      <c r="CP16" s="68">
        <v>52</v>
      </c>
    </row>
    <row r="17" spans="1:95" s="77" customFormat="1" ht="9" customHeight="1" x14ac:dyDescent="0.15">
      <c r="A17" s="69">
        <v>2</v>
      </c>
      <c r="B17" s="70"/>
      <c r="C17" s="70"/>
      <c r="D17" s="70"/>
      <c r="E17" s="70"/>
      <c r="F17" s="105"/>
      <c r="G17" s="70"/>
      <c r="H17" s="215"/>
      <c r="I17" s="640"/>
      <c r="J17" s="640"/>
      <c r="K17" s="641"/>
      <c r="L17" s="642"/>
      <c r="M17" s="640"/>
      <c r="N17" s="640"/>
      <c r="O17" s="70"/>
      <c r="P17" s="98"/>
      <c r="Q17" s="600"/>
      <c r="R17" s="601"/>
      <c r="S17" s="602"/>
      <c r="T17" s="600"/>
      <c r="U17" s="601"/>
      <c r="V17" s="602"/>
      <c r="W17" s="600"/>
      <c r="X17" s="602"/>
      <c r="Y17" s="569"/>
      <c r="Z17" s="570"/>
      <c r="AA17" s="641"/>
      <c r="AB17" s="642"/>
      <c r="AC17" s="616"/>
      <c r="AD17" s="616"/>
      <c r="AE17" s="578"/>
      <c r="AF17" s="578"/>
      <c r="AG17" s="605"/>
      <c r="AH17" s="606"/>
      <c r="AI17" s="242"/>
      <c r="AJ17" s="594"/>
      <c r="AK17" s="594"/>
      <c r="AL17" s="242"/>
      <c r="AM17" s="594"/>
      <c r="AN17" s="594"/>
      <c r="AO17" s="242"/>
      <c r="AP17" s="594"/>
      <c r="AQ17" s="594"/>
      <c r="AR17" s="242"/>
      <c r="AS17" s="594"/>
      <c r="AT17" s="594"/>
      <c r="AU17" s="594"/>
      <c r="AV17" s="594"/>
      <c r="AW17" s="594"/>
      <c r="AX17" s="248"/>
      <c r="AY17" s="248"/>
      <c r="AZ17" s="99"/>
      <c r="BA17" s="569"/>
      <c r="BB17" s="570"/>
      <c r="BC17" s="100"/>
      <c r="BD17" s="622" t="s">
        <v>187</v>
      </c>
      <c r="BE17" s="623"/>
      <c r="BF17" s="624"/>
      <c r="BG17" s="628" t="s">
        <v>227</v>
      </c>
      <c r="BH17" s="629"/>
      <c r="BI17" s="328" t="s">
        <v>227</v>
      </c>
      <c r="BJ17" s="328" t="s">
        <v>227</v>
      </c>
      <c r="BK17" s="328" t="s">
        <v>227</v>
      </c>
      <c r="BL17" s="328" t="s">
        <v>227</v>
      </c>
      <c r="BM17" s="628" t="s">
        <v>227</v>
      </c>
      <c r="BN17" s="629"/>
      <c r="BO17" s="612" t="s">
        <v>227</v>
      </c>
      <c r="BP17" s="613"/>
      <c r="BQ17" s="628" t="s">
        <v>227</v>
      </c>
      <c r="BR17" s="637"/>
      <c r="BS17" s="629"/>
      <c r="BT17" s="600"/>
      <c r="BU17" s="602"/>
      <c r="BV17" s="205"/>
      <c r="BW17" s="72"/>
      <c r="BX17" s="72"/>
      <c r="BY17" s="72"/>
      <c r="BZ17" s="72"/>
      <c r="CA17" s="72"/>
      <c r="CB17" s="72"/>
      <c r="CC17" s="72"/>
      <c r="CD17" s="68">
        <v>2</v>
      </c>
      <c r="CE17" s="73">
        <v>34</v>
      </c>
      <c r="CF17" s="66">
        <v>160</v>
      </c>
      <c r="CG17" s="74">
        <v>4</v>
      </c>
      <c r="CH17" s="74"/>
      <c r="CI17" s="75">
        <v>1</v>
      </c>
      <c r="CJ17" s="76">
        <v>8</v>
      </c>
      <c r="CK17" s="610"/>
      <c r="CL17" s="611"/>
      <c r="CM17" s="76"/>
      <c r="CN17" s="76"/>
      <c r="CO17" s="103">
        <v>10</v>
      </c>
      <c r="CP17" s="104">
        <f>CE17+CG17+CI17+CJ17+CO17</f>
        <v>57</v>
      </c>
    </row>
    <row r="18" spans="1:95" s="77" customFormat="1" ht="9" customHeight="1" x14ac:dyDescent="0.2">
      <c r="A18" s="62">
        <v>3</v>
      </c>
      <c r="B18" s="71"/>
      <c r="C18" s="71"/>
      <c r="D18" s="71"/>
      <c r="E18" s="71"/>
      <c r="F18" s="329"/>
      <c r="G18" s="249"/>
      <c r="H18" s="249"/>
      <c r="I18" s="597"/>
      <c r="J18" s="597"/>
      <c r="K18" s="598"/>
      <c r="L18" s="599"/>
      <c r="M18" s="597"/>
      <c r="N18" s="597"/>
      <c r="O18" s="330"/>
      <c r="P18" s="153"/>
      <c r="Q18" s="600"/>
      <c r="R18" s="601"/>
      <c r="S18" s="602"/>
      <c r="T18" s="569"/>
      <c r="U18" s="603"/>
      <c r="V18" s="570"/>
      <c r="W18" s="604"/>
      <c r="X18" s="604"/>
      <c r="Y18" s="604"/>
      <c r="Z18" s="604"/>
      <c r="AA18" s="614"/>
      <c r="AB18" s="615"/>
      <c r="AC18" s="616"/>
      <c r="AD18" s="616"/>
      <c r="AE18" s="578"/>
      <c r="AF18" s="578"/>
      <c r="AJ18" s="605"/>
      <c r="AK18" s="606"/>
      <c r="AL18" s="242"/>
      <c r="AM18" s="617"/>
      <c r="AN18" s="617"/>
      <c r="AO18" s="242"/>
      <c r="AP18" s="594"/>
      <c r="AQ18" s="594"/>
      <c r="AR18" s="242"/>
      <c r="AS18" s="594"/>
      <c r="AT18" s="594"/>
      <c r="AU18" s="585"/>
      <c r="AV18" s="586"/>
      <c r="AW18" s="587"/>
      <c r="AX18" s="242"/>
      <c r="AY18" s="242"/>
      <c r="AZ18" s="248"/>
      <c r="BA18" s="604"/>
      <c r="BB18" s="604"/>
      <c r="BC18" s="100"/>
      <c r="BD18" s="625"/>
      <c r="BE18" s="626"/>
      <c r="BF18" s="627"/>
      <c r="BG18" s="569"/>
      <c r="BH18" s="570"/>
      <c r="BI18" s="98"/>
      <c r="BJ18" s="98"/>
      <c r="BK18" s="107"/>
      <c r="BL18" s="98"/>
      <c r="BM18" s="628" t="s">
        <v>187</v>
      </c>
      <c r="BN18" s="629"/>
      <c r="BO18" s="612" t="s">
        <v>227</v>
      </c>
      <c r="BP18" s="613"/>
      <c r="BQ18" s="600"/>
      <c r="BR18" s="601"/>
      <c r="BS18" s="602"/>
      <c r="BT18" s="600"/>
      <c r="BU18" s="602"/>
      <c r="BV18" s="205"/>
      <c r="BW18" s="72"/>
      <c r="BX18" s="72"/>
      <c r="BY18" s="72"/>
      <c r="BZ18" s="72"/>
      <c r="CA18" s="72"/>
      <c r="CB18" s="72"/>
      <c r="CC18" s="72"/>
      <c r="CD18" s="63">
        <v>3</v>
      </c>
      <c r="CE18" s="73">
        <v>35</v>
      </c>
      <c r="CF18" s="66">
        <v>160</v>
      </c>
      <c r="CG18" s="74">
        <v>5</v>
      </c>
      <c r="CH18" s="74"/>
      <c r="CI18" s="75">
        <v>1</v>
      </c>
      <c r="CJ18" s="76">
        <v>1</v>
      </c>
      <c r="CK18" s="610"/>
      <c r="CL18" s="611"/>
      <c r="CM18" s="76"/>
      <c r="CN18" s="76"/>
      <c r="CO18" s="103">
        <v>10</v>
      </c>
      <c r="CP18" s="104">
        <f>CE18+CG18+CI18+CJ18+CO18</f>
        <v>52</v>
      </c>
    </row>
    <row r="19" spans="1:95" ht="9.6" customHeight="1" x14ac:dyDescent="0.2">
      <c r="A19" s="69">
        <v>4</v>
      </c>
      <c r="B19" s="78"/>
      <c r="C19" s="78"/>
      <c r="D19" s="247"/>
      <c r="E19" s="247"/>
      <c r="F19" s="329"/>
      <c r="G19" s="206"/>
      <c r="H19" s="206"/>
      <c r="I19" s="588"/>
      <c r="J19" s="588"/>
      <c r="K19" s="589"/>
      <c r="L19" s="590"/>
      <c r="M19" s="589"/>
      <c r="N19" s="590"/>
      <c r="O19" s="330"/>
      <c r="P19" s="332"/>
      <c r="Q19" s="591"/>
      <c r="R19" s="592"/>
      <c r="S19" s="593"/>
      <c r="T19" s="591"/>
      <c r="U19" s="592"/>
      <c r="V19" s="593"/>
      <c r="W19" s="589"/>
      <c r="X19" s="590"/>
      <c r="Y19" s="588"/>
      <c r="Z19" s="588"/>
      <c r="AA19" s="579" t="s">
        <v>227</v>
      </c>
      <c r="AB19" s="579"/>
      <c r="AC19" s="595"/>
      <c r="AD19" s="596"/>
      <c r="AE19" s="578"/>
      <c r="AF19" s="578"/>
      <c r="AG19" s="607" t="s">
        <v>227</v>
      </c>
      <c r="AH19" s="608"/>
      <c r="AI19" s="333" t="s">
        <v>227</v>
      </c>
      <c r="AJ19" s="579" t="s">
        <v>227</v>
      </c>
      <c r="AK19" s="579"/>
      <c r="AL19" s="333" t="s">
        <v>227</v>
      </c>
      <c r="AM19" s="579" t="s">
        <v>227</v>
      </c>
      <c r="AN19" s="579"/>
      <c r="AO19" s="240" t="s">
        <v>186</v>
      </c>
      <c r="AP19" s="618" t="s">
        <v>186</v>
      </c>
      <c r="AQ19" s="619"/>
      <c r="AR19" s="241" t="s">
        <v>186</v>
      </c>
      <c r="AS19" s="620" t="s">
        <v>186</v>
      </c>
      <c r="AT19" s="620"/>
      <c r="AU19" s="582" t="s">
        <v>186</v>
      </c>
      <c r="AV19" s="583"/>
      <c r="AW19" s="584"/>
      <c r="AX19" s="241" t="s">
        <v>186</v>
      </c>
      <c r="AY19" s="331" t="s">
        <v>227</v>
      </c>
      <c r="AZ19" s="331" t="s">
        <v>227</v>
      </c>
      <c r="BA19" s="567"/>
      <c r="BB19" s="568"/>
      <c r="BC19" s="101" t="s">
        <v>160</v>
      </c>
      <c r="BD19" s="564" t="s">
        <v>160</v>
      </c>
      <c r="BE19" s="565"/>
      <c r="BF19" s="566"/>
      <c r="BG19" s="577" t="s">
        <v>160</v>
      </c>
      <c r="BH19" s="577"/>
      <c r="BI19" s="101" t="s">
        <v>160</v>
      </c>
      <c r="BJ19" s="102"/>
      <c r="BK19" s="102"/>
      <c r="BL19" s="102"/>
      <c r="BM19" s="621"/>
      <c r="BN19" s="621"/>
      <c r="BO19" s="609"/>
      <c r="BP19" s="609"/>
      <c r="BQ19" s="609"/>
      <c r="BR19" s="609"/>
      <c r="BS19" s="609"/>
      <c r="BT19" s="569"/>
      <c r="BU19" s="570"/>
      <c r="BV19" s="79"/>
      <c r="BW19" s="79"/>
      <c r="BX19" s="79"/>
      <c r="BY19" s="79"/>
      <c r="BZ19" s="79"/>
      <c r="CA19" s="79"/>
      <c r="CB19" s="79"/>
      <c r="CC19" s="79"/>
      <c r="CD19" s="68">
        <v>4</v>
      </c>
      <c r="CE19" s="73">
        <v>9</v>
      </c>
      <c r="CF19" s="66">
        <v>160</v>
      </c>
      <c r="CG19" s="76">
        <v>5</v>
      </c>
      <c r="CH19" s="74"/>
      <c r="CI19" s="76"/>
      <c r="CJ19" s="76">
        <v>14</v>
      </c>
      <c r="CK19" s="610">
        <v>4</v>
      </c>
      <c r="CL19" s="611"/>
      <c r="CM19" s="76">
        <v>2</v>
      </c>
      <c r="CN19" s="76">
        <v>4</v>
      </c>
      <c r="CO19" s="103"/>
      <c r="CP19" s="104">
        <f>CE19+CG19+CI19+CJ19+CK19+CM19+CN19+CO19</f>
        <v>38</v>
      </c>
    </row>
    <row r="20" spans="1:95" hidden="1" x14ac:dyDescent="0.2">
      <c r="A20" s="52"/>
      <c r="B20" s="52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52"/>
      <c r="CE20" s="52"/>
      <c r="CF20" s="63">
        <f>CE20*36</f>
        <v>0</v>
      </c>
      <c r="CG20" s="52"/>
      <c r="CH20" s="52"/>
      <c r="CI20" s="81"/>
      <c r="CJ20" s="81"/>
      <c r="CK20" s="81"/>
      <c r="CL20" s="81"/>
      <c r="CM20" s="81"/>
      <c r="CN20" s="81"/>
      <c r="CO20" s="81"/>
      <c r="CP20" s="81"/>
    </row>
    <row r="21" spans="1:95" ht="4.1500000000000004" customHeight="1" x14ac:dyDescent="0.2">
      <c r="A21" s="52"/>
      <c r="B21" s="52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 t="s">
        <v>144</v>
      </c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52"/>
      <c r="CE21" s="52"/>
      <c r="CF21" s="52"/>
      <c r="CG21" s="52"/>
      <c r="CH21" s="52"/>
      <c r="CI21" s="81"/>
      <c r="CJ21" s="81"/>
      <c r="CK21" s="81"/>
      <c r="CL21" s="81"/>
      <c r="CM21" s="81"/>
      <c r="CN21" s="81"/>
      <c r="CO21" s="81"/>
      <c r="CP21" s="81"/>
    </row>
    <row r="22" spans="1:95" ht="9" customHeight="1" x14ac:dyDescent="0.2">
      <c r="A22" s="52"/>
      <c r="B22" s="82"/>
      <c r="C22" s="83"/>
      <c r="D22" s="83" t="s">
        <v>145</v>
      </c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52"/>
      <c r="CE22" s="84">
        <f>SUM(CE16:CE19)</f>
        <v>117</v>
      </c>
      <c r="CF22" s="84">
        <f>SUM(CF16:CF19)</f>
        <v>640</v>
      </c>
      <c r="CG22" s="84">
        <f t="shared" ref="CG22:CN22" si="0">SUM(CG16:CG19)</f>
        <v>18</v>
      </c>
      <c r="CH22" s="84">
        <f t="shared" si="0"/>
        <v>0</v>
      </c>
      <c r="CI22" s="84">
        <f t="shared" si="0"/>
        <v>2</v>
      </c>
      <c r="CJ22" s="84">
        <f t="shared" si="0"/>
        <v>23</v>
      </c>
      <c r="CK22" s="84">
        <f t="shared" si="0"/>
        <v>4</v>
      </c>
      <c r="CL22" s="84">
        <f t="shared" si="0"/>
        <v>0</v>
      </c>
      <c r="CM22" s="84">
        <f t="shared" si="0"/>
        <v>2</v>
      </c>
      <c r="CN22" s="84">
        <f t="shared" si="0"/>
        <v>4</v>
      </c>
      <c r="CO22" s="84">
        <f>SUM(CO16:CO19)</f>
        <v>31</v>
      </c>
      <c r="CP22" s="84">
        <f>SUM(CP16:CP19)</f>
        <v>199</v>
      </c>
      <c r="CQ22" s="45"/>
    </row>
    <row r="23" spans="1:95" ht="9" customHeight="1" x14ac:dyDescent="0.2">
      <c r="A23" s="85"/>
      <c r="B23" s="86" t="s">
        <v>188</v>
      </c>
      <c r="C23" s="83"/>
      <c r="D23" s="83"/>
      <c r="E23" s="52"/>
      <c r="F23" s="52"/>
      <c r="G23" s="83"/>
      <c r="H23" s="83"/>
      <c r="I23" s="83"/>
      <c r="J23" s="83"/>
      <c r="K23" s="83"/>
      <c r="L23" s="83"/>
      <c r="M23" s="83"/>
      <c r="N23" s="83"/>
      <c r="O23" s="87"/>
      <c r="P23" s="86" t="s">
        <v>189</v>
      </c>
      <c r="Q23" s="86"/>
      <c r="R23" s="86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52"/>
      <c r="AD23" s="52"/>
      <c r="AE23" s="52"/>
      <c r="AF23" s="52"/>
      <c r="AG23" s="52"/>
      <c r="AH23" s="83"/>
      <c r="AI23" s="83"/>
      <c r="AJ23" s="83"/>
      <c r="AK23" s="83"/>
      <c r="AL23" s="52"/>
      <c r="AM23" s="580" t="s">
        <v>160</v>
      </c>
      <c r="AN23" s="581"/>
      <c r="AO23" s="86" t="s">
        <v>146</v>
      </c>
      <c r="AP23" s="86"/>
      <c r="AQ23" s="83"/>
      <c r="AR23" s="83"/>
      <c r="AS23" s="83"/>
      <c r="AT23" s="80"/>
      <c r="AU23" s="80"/>
      <c r="AV23" s="80"/>
      <c r="AW23" s="80"/>
      <c r="AX23" s="80"/>
      <c r="AY23" s="80"/>
      <c r="AZ23" s="80"/>
      <c r="BA23" s="80"/>
      <c r="BB23" s="52"/>
      <c r="BC23" s="52"/>
      <c r="BD23" s="571"/>
      <c r="BE23" s="572"/>
      <c r="BF23" s="573"/>
      <c r="BG23" s="86" t="s">
        <v>147</v>
      </c>
      <c r="BH23" s="86"/>
      <c r="BI23" s="52"/>
      <c r="BJ23" s="80"/>
      <c r="BK23" s="80"/>
      <c r="BL23" s="52"/>
      <c r="BM23" s="52"/>
      <c r="BN23" s="52"/>
      <c r="BO23" s="80"/>
      <c r="BP23" s="80"/>
      <c r="BQ23" s="80"/>
      <c r="BR23" s="80"/>
      <c r="BS23" s="80"/>
      <c r="BT23" s="80"/>
      <c r="BU23" s="80"/>
      <c r="BV23" s="52"/>
      <c r="BW23" s="52"/>
      <c r="BX23" s="80"/>
      <c r="BY23" s="80"/>
      <c r="BZ23" s="88"/>
      <c r="CA23" s="86" t="s">
        <v>148</v>
      </c>
      <c r="CB23" s="80"/>
      <c r="CC23" s="80"/>
      <c r="CD23" s="52"/>
      <c r="CE23" s="52"/>
      <c r="CF23" s="52"/>
      <c r="CG23" s="52"/>
      <c r="CH23" s="52"/>
      <c r="CI23" s="52"/>
      <c r="CJ23" s="52"/>
      <c r="CK23" s="52"/>
      <c r="CL23" s="52"/>
      <c r="CM23" s="89"/>
      <c r="CN23" s="86" t="s">
        <v>149</v>
      </c>
      <c r="CO23" s="52"/>
      <c r="CP23" s="52"/>
    </row>
    <row r="24" spans="1:95" ht="4.5" customHeight="1" x14ac:dyDescent="0.2">
      <c r="A24" s="52"/>
      <c r="B24" s="82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</row>
    <row r="25" spans="1:95" ht="9" customHeight="1" x14ac:dyDescent="0.2">
      <c r="A25" s="90"/>
      <c r="B25" s="86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91" t="s">
        <v>143</v>
      </c>
      <c r="P25" s="86" t="s">
        <v>150</v>
      </c>
      <c r="Q25" s="86"/>
      <c r="R25" s="86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74" t="s">
        <v>186</v>
      </c>
      <c r="BE25" s="575"/>
      <c r="BF25" s="576"/>
      <c r="BG25" s="86" t="s">
        <v>151</v>
      </c>
      <c r="BH25" s="86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207"/>
      <c r="CA25" s="86"/>
      <c r="CB25" s="52"/>
      <c r="CC25" s="52"/>
      <c r="CD25" s="52"/>
      <c r="CE25" s="52"/>
      <c r="CF25" s="92"/>
      <c r="CG25" s="86"/>
      <c r="CH25" s="52"/>
      <c r="CI25" s="52"/>
      <c r="CJ25" s="52"/>
      <c r="CK25" s="52"/>
      <c r="CL25" s="52"/>
      <c r="CM25" s="52"/>
      <c r="CN25" s="52"/>
      <c r="CO25" s="52"/>
      <c r="CP25" s="52"/>
    </row>
    <row r="26" spans="1:95" ht="12" customHeight="1" x14ac:dyDescent="0.2">
      <c r="H26" s="93"/>
      <c r="I26" s="93"/>
      <c r="BV26" s="94"/>
      <c r="BW26" s="94"/>
    </row>
  </sheetData>
  <mergeCells count="177">
    <mergeCell ref="A6:A9"/>
    <mergeCell ref="B6:E7"/>
    <mergeCell ref="F6:F15"/>
    <mergeCell ref="G6:J7"/>
    <mergeCell ref="B8:B9"/>
    <mergeCell ref="C8:C9"/>
    <mergeCell ref="D8:D15"/>
    <mergeCell ref="E8:E9"/>
    <mergeCell ref="G8:G15"/>
    <mergeCell ref="H8:H15"/>
    <mergeCell ref="CO6:CO15"/>
    <mergeCell ref="CP6:CP15"/>
    <mergeCell ref="O8:O15"/>
    <mergeCell ref="P8:P9"/>
    <mergeCell ref="K6:L15"/>
    <mergeCell ref="M6:S7"/>
    <mergeCell ref="Q8:S9"/>
    <mergeCell ref="AX8:AX9"/>
    <mergeCell ref="AZ8:AZ15"/>
    <mergeCell ref="BO8:BP15"/>
    <mergeCell ref="BQ8:BS9"/>
    <mergeCell ref="CM6:CM9"/>
    <mergeCell ref="CN6:CN15"/>
    <mergeCell ref="BT6:BU15"/>
    <mergeCell ref="BV6:BX7"/>
    <mergeCell ref="BY6:BY15"/>
    <mergeCell ref="BZ6:CC7"/>
    <mergeCell ref="CG6:CG9"/>
    <mergeCell ref="CH6:CL7"/>
    <mergeCell ref="CI8:CI9"/>
    <mergeCell ref="CJ8:CJ15"/>
    <mergeCell ref="CK8:CL15"/>
    <mergeCell ref="CD6:CD15"/>
    <mergeCell ref="CE6:CF7"/>
    <mergeCell ref="CE8:CE15"/>
    <mergeCell ref="AR6:AX7"/>
    <mergeCell ref="CF8:CF15"/>
    <mergeCell ref="CH8:CH15"/>
    <mergeCell ref="BJ8:BJ9"/>
    <mergeCell ref="BK8:BK15"/>
    <mergeCell ref="BL8:BL15"/>
    <mergeCell ref="BM8:BN15"/>
    <mergeCell ref="AY6:AY15"/>
    <mergeCell ref="AZ6:BC7"/>
    <mergeCell ref="BD6:BF9"/>
    <mergeCell ref="AE8:AF15"/>
    <mergeCell ref="CB8:CB15"/>
    <mergeCell ref="CC8:CC15"/>
    <mergeCell ref="AC6:AD15"/>
    <mergeCell ref="AE6:AI7"/>
    <mergeCell ref="AJ6:AK15"/>
    <mergeCell ref="AL6:AO7"/>
    <mergeCell ref="AI8:AI15"/>
    <mergeCell ref="BG6:BK7"/>
    <mergeCell ref="BL6:BS7"/>
    <mergeCell ref="BA8:BB9"/>
    <mergeCell ref="BV8:BV15"/>
    <mergeCell ref="BW8:BW15"/>
    <mergeCell ref="BX8:BX9"/>
    <mergeCell ref="BZ8:BZ15"/>
    <mergeCell ref="I16:J16"/>
    <mergeCell ref="K16:L16"/>
    <mergeCell ref="M16:N16"/>
    <mergeCell ref="Q16:S16"/>
    <mergeCell ref="T6:AB7"/>
    <mergeCell ref="CA8:CA15"/>
    <mergeCell ref="BC8:BC15"/>
    <mergeCell ref="BG8:BH15"/>
    <mergeCell ref="BI8:BI15"/>
    <mergeCell ref="T8:V15"/>
    <mergeCell ref="I8:J15"/>
    <mergeCell ref="M8:N15"/>
    <mergeCell ref="BO16:BP16"/>
    <mergeCell ref="BQ16:BS16"/>
    <mergeCell ref="BG16:BH16"/>
    <mergeCell ref="AM16:AN16"/>
    <mergeCell ref="AG8:AH15"/>
    <mergeCell ref="AG16:AH16"/>
    <mergeCell ref="AP6:AQ15"/>
    <mergeCell ref="W8:X15"/>
    <mergeCell ref="AL8:AL15"/>
    <mergeCell ref="AM8:AN15"/>
    <mergeCell ref="Y8:Z9"/>
    <mergeCell ref="AA8:AB9"/>
    <mergeCell ref="I17:J17"/>
    <mergeCell ref="K17:L17"/>
    <mergeCell ref="M17:N17"/>
    <mergeCell ref="BA16:BB16"/>
    <mergeCell ref="AO8:AO15"/>
    <mergeCell ref="AR8:AR15"/>
    <mergeCell ref="AS8:AT15"/>
    <mergeCell ref="AU8:AW15"/>
    <mergeCell ref="Q17:S17"/>
    <mergeCell ref="W17:X17"/>
    <mergeCell ref="Y17:Z17"/>
    <mergeCell ref="AC17:AD17"/>
    <mergeCell ref="AE17:AF17"/>
    <mergeCell ref="T17:V17"/>
    <mergeCell ref="AP16:AQ16"/>
    <mergeCell ref="AS16:AT16"/>
    <mergeCell ref="T16:V16"/>
    <mergeCell ref="W16:X16"/>
    <mergeCell ref="AA17:AB17"/>
    <mergeCell ref="Y16:Z16"/>
    <mergeCell ref="AA16:AB16"/>
    <mergeCell ref="AC16:AD16"/>
    <mergeCell ref="AE16:AF16"/>
    <mergeCell ref="AJ16:AK16"/>
    <mergeCell ref="CK16:CL16"/>
    <mergeCell ref="AJ17:AK17"/>
    <mergeCell ref="AM17:AN17"/>
    <mergeCell ref="BG17:BH17"/>
    <mergeCell ref="BM17:BN17"/>
    <mergeCell ref="BM16:BN16"/>
    <mergeCell ref="BD16:BF16"/>
    <mergeCell ref="AU16:AW16"/>
    <mergeCell ref="AU17:AW17"/>
    <mergeCell ref="BO17:BP17"/>
    <mergeCell ref="BQ17:BS17"/>
    <mergeCell ref="BT17:BU17"/>
    <mergeCell ref="BA17:BB17"/>
    <mergeCell ref="BT16:BU16"/>
    <mergeCell ref="BQ19:BS19"/>
    <mergeCell ref="BT19:BU19"/>
    <mergeCell ref="CK19:CL19"/>
    <mergeCell ref="BO18:BP18"/>
    <mergeCell ref="BQ18:BS18"/>
    <mergeCell ref="CK17:CL17"/>
    <mergeCell ref="AA18:AB18"/>
    <mergeCell ref="AC18:AD18"/>
    <mergeCell ref="AE18:AF18"/>
    <mergeCell ref="AM18:AN18"/>
    <mergeCell ref="BO19:BP19"/>
    <mergeCell ref="BT18:BU18"/>
    <mergeCell ref="CK18:CL18"/>
    <mergeCell ref="AP19:AQ19"/>
    <mergeCell ref="AS18:AT18"/>
    <mergeCell ref="AG17:AH17"/>
    <mergeCell ref="AS19:AT19"/>
    <mergeCell ref="AP17:AQ17"/>
    <mergeCell ref="AS17:AT17"/>
    <mergeCell ref="BM19:BN19"/>
    <mergeCell ref="BD17:BF17"/>
    <mergeCell ref="BA18:BB18"/>
    <mergeCell ref="BD18:BF18"/>
    <mergeCell ref="BM18:BN18"/>
    <mergeCell ref="I19:J19"/>
    <mergeCell ref="K19:L19"/>
    <mergeCell ref="M19:N19"/>
    <mergeCell ref="Q19:S19"/>
    <mergeCell ref="T19:V19"/>
    <mergeCell ref="AP18:AQ18"/>
    <mergeCell ref="W19:X19"/>
    <mergeCell ref="Y19:Z19"/>
    <mergeCell ref="AA19:AB19"/>
    <mergeCell ref="AC19:AD19"/>
    <mergeCell ref="I18:J18"/>
    <mergeCell ref="K18:L18"/>
    <mergeCell ref="M18:N18"/>
    <mergeCell ref="Q18:S18"/>
    <mergeCell ref="T18:V18"/>
    <mergeCell ref="W18:X18"/>
    <mergeCell ref="Y18:Z18"/>
    <mergeCell ref="AJ18:AK18"/>
    <mergeCell ref="AG19:AH19"/>
    <mergeCell ref="BD19:BF19"/>
    <mergeCell ref="BA19:BB19"/>
    <mergeCell ref="BG18:BH18"/>
    <mergeCell ref="BD23:BF23"/>
    <mergeCell ref="BD25:BF25"/>
    <mergeCell ref="BG19:BH19"/>
    <mergeCell ref="AE19:AF19"/>
    <mergeCell ref="AJ19:AK19"/>
    <mergeCell ref="AM19:AN19"/>
    <mergeCell ref="AM23:AN23"/>
    <mergeCell ref="AU19:AW19"/>
    <mergeCell ref="AU18:AW18"/>
  </mergeCells>
  <phoneticPr fontId="29" type="noConversion"/>
  <printOptions horizontalCentered="1"/>
  <pageMargins left="0.19685039370078741" right="0.27559055118110237" top="0.27559055118110237" bottom="0.39370078740157483" header="0" footer="0"/>
  <pageSetup paperSize="9" scale="9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График  (2)</vt:lpstr>
      <vt:lpstr>титульный лист</vt:lpstr>
      <vt:lpstr>сводный план</vt:lpstr>
      <vt:lpstr>план</vt:lpstr>
      <vt:lpstr>График </vt:lpstr>
      <vt:lpstr>'График '!Область_печати</vt:lpstr>
      <vt:lpstr>'График  (2)'!Область_печати</vt:lpstr>
      <vt:lpstr>план!Область_печати</vt:lpstr>
      <vt:lpstr>'сводный план'!Область_печати</vt:lpstr>
      <vt:lpstr>'титульный лист'!Область_печати</vt:lpstr>
    </vt:vector>
  </TitlesOfParts>
  <Company>ЧГТК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204</dc:creator>
  <cp:lastModifiedBy>Оксана Викторовна Папанова</cp:lastModifiedBy>
  <cp:lastPrinted>2022-05-04T07:57:08Z</cp:lastPrinted>
  <dcterms:created xsi:type="dcterms:W3CDTF">2011-11-24T01:01:45Z</dcterms:created>
  <dcterms:modified xsi:type="dcterms:W3CDTF">2024-11-13T03:04:12Z</dcterms:modified>
</cp:coreProperties>
</file>